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artscouncilengland.sharepoint.com/sites/MusicEducationHubs-MEHdataanalysis/Shared Documents/MEH data analysis/2022-23 data return/"/>
    </mc:Choice>
  </mc:AlternateContent>
  <xr:revisionPtr revIDLastSave="1985" documentId="8_{ED24554C-876A-4A8A-8DBC-3948D1F1263F}" xr6:coauthVersionLast="47" xr6:coauthVersionMax="47" xr10:uidLastSave="{43BD8CDE-396B-4C7B-9EA5-D22565864853}"/>
  <bookViews>
    <workbookView xWindow="28680" yWindow="-120" windowWidth="29040" windowHeight="15720" xr2:uid="{00000000-000D-0000-FFFF-FFFF00000000}"/>
  </bookViews>
  <sheets>
    <sheet name="Introduction" sheetId="1" r:id="rId1"/>
    <sheet name="Dropdown Options" sheetId="4" state="hidden" r:id="rId2"/>
    <sheet name="B - Workforce &amp; Governance" sheetId="6" r:id="rId3"/>
    <sheet name="C - Learning Provision" sheetId="3" r:id="rId4"/>
    <sheet name="D - CPD, Instuments &amp; Digital" sheetId="15" r:id="rId5"/>
    <sheet name="E - Partners &amp; Finance" sheetId="8" r:id="rId6"/>
    <sheet name="F - Narratives" sheetId="9" r:id="rId7"/>
  </sheets>
  <definedNames>
    <definedName name="_xlnm.Print_Area" localSheetId="6">'F - Narratives'!$B$1:$V$31</definedName>
    <definedName name="Z_030105DC_4AEF_42DB_8193_168E6E2C57B3_.wvu.PrintArea" localSheetId="3" hidden="1">'C - Learning Provision'!$B$1:$U$184</definedName>
    <definedName name="Z_030105DC_4AEF_42DB_8193_168E6E2C57B3_.wvu.PrintArea" localSheetId="4" hidden="1">'D - CPD, Instuments &amp; Digital'!$B$1:$U$3</definedName>
    <definedName name="Z_030105DC_4AEF_42DB_8193_168E6E2C57B3_.wvu.PrintArea" localSheetId="5" hidden="1">'E - Partners &amp; Finance'!$A$1:$U$213</definedName>
    <definedName name="Z_030105DC_4AEF_42DB_8193_168E6E2C57B3_.wvu.PrintArea" localSheetId="6" hidden="1">'F - Narratives'!$B$1:$V$31</definedName>
    <definedName name="Z_0CAC678F_D011_4280_B348_7E7C51CF2F28_.wvu.PrintArea" localSheetId="3" hidden="1">'C - Learning Provision'!$B$1:$U$184</definedName>
    <definedName name="Z_0CAC678F_D011_4280_B348_7E7C51CF2F28_.wvu.PrintArea" localSheetId="4" hidden="1">'D - CPD, Instuments &amp; Digital'!$B$1:$U$3</definedName>
    <definedName name="Z_0CAC678F_D011_4280_B348_7E7C51CF2F28_.wvu.PrintArea" localSheetId="5" hidden="1">'E - Partners &amp; Finance'!$A$1:$U$213</definedName>
    <definedName name="Z_0CAC678F_D011_4280_B348_7E7C51CF2F28_.wvu.PrintArea" localSheetId="6" hidden="1">'F - Narratives'!$B$1:$V$31</definedName>
    <definedName name="Z_889936E3_34AC_4486_8762_5686FAF21865_.wvu.PrintArea" localSheetId="3" hidden="1">'C - Learning Provision'!$B$1:$U$184</definedName>
    <definedName name="Z_889936E3_34AC_4486_8762_5686FAF21865_.wvu.PrintArea" localSheetId="4" hidden="1">'D - CPD, Instuments &amp; Digital'!$B$1:$U$3</definedName>
    <definedName name="Z_889936E3_34AC_4486_8762_5686FAF21865_.wvu.PrintArea" localSheetId="5" hidden="1">'E - Partners &amp; Finance'!$A$1:$U$213</definedName>
    <definedName name="Z_889936E3_34AC_4486_8762_5686FAF21865_.wvu.PrintArea" localSheetId="6" hidden="1">'F - Narratives'!$B$1:$V$31</definedName>
    <definedName name="Z_BF0A3436_FA45_4541_A528_3C0CFD85334C_.wvu.PrintArea" localSheetId="3" hidden="1">'C - Learning Provision'!$B$1:$Z$184</definedName>
    <definedName name="Z_BF0A3436_FA45_4541_A528_3C0CFD85334C_.wvu.PrintArea" localSheetId="4" hidden="1">'D - CPD, Instuments &amp; Digital'!$B$1:$Z$3</definedName>
    <definedName name="Z_BF0A3436_FA45_4541_A528_3C0CFD85334C_.wvu.PrintArea" localSheetId="5" hidden="1">'E - Partners &amp; Finance'!$A$1:$Z$213</definedName>
    <definedName name="Z_BF0A3436_FA45_4541_A528_3C0CFD85334C_.wvu.PrintArea" localSheetId="6" hidden="1">'F - Narratives'!$B$1:$AA$66</definedName>
    <definedName name="Z_BF0A3436_FA45_4541_A528_3C0CFD85334C_.wvu.Rows" localSheetId="3" hidden="1">'C - Learning Provision'!#REF!</definedName>
    <definedName name="Z_BF0A3436_FA45_4541_A528_3C0CFD85334C_.wvu.Rows" localSheetId="4" hidden="1">'D - CPD, Instuments &amp; Digital'!#REF!</definedName>
    <definedName name="Z_BF0A3436_FA45_4541_A528_3C0CFD85334C_.wvu.Rows" localSheetId="5" hidden="1">'E - Partners &amp; Finance'!#REF!</definedName>
    <definedName name="Z_BF0A3436_FA45_4541_A528_3C0CFD85334C_.wvu.Rows" localSheetId="6" hidden="1">'F - Narratives'!#REF!</definedName>
  </definedNames>
  <calcPr calcId="191028"/>
  <customWorkbookViews>
    <customWorkbookView name="Jonathan Brant - Personal View" guid="{030105DC-4AEF-42DB-8193-168E6E2C57B3}" mergeInterval="0" personalView="1" maximized="1" xWindow="-8" yWindow="-8" windowWidth="1936" windowHeight="1056" activeSheetId="2"/>
    <customWorkbookView name="Hfouracre - Personal View" guid="{BF0A3436-FA45-4541-A528-3C0CFD85334C}" mergeInterval="0" personalView="1" maximized="1" xWindow="1" yWindow="1" windowWidth="1436" windowHeight="680" activeSheetId="2"/>
    <customWorkbookView name="Arts Council England - Personal View" guid="{0CAC678F-D011-4280-B348-7E7C51CF2F28}" mergeInterval="0" personalView="1" maximized="1" windowWidth="1436" windowHeight="535" activeSheetId="2" showComments="commIndAndComment"/>
    <customWorkbookView name="Fran Matthews - Personal View" guid="{889936E3-34AC-4486-8762-5686FAF21865}"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7" i="3" l="1"/>
  <c r="I164" i="3"/>
  <c r="I163" i="3"/>
  <c r="I162" i="3"/>
  <c r="I161" i="3"/>
  <c r="I160" i="3"/>
  <c r="I157" i="3"/>
  <c r="I156" i="3"/>
  <c r="I155" i="3"/>
  <c r="I154" i="3"/>
  <c r="I153" i="3"/>
  <c r="I112" i="3"/>
  <c r="I109" i="3"/>
  <c r="I108" i="3"/>
  <c r="I107" i="3"/>
  <c r="I106" i="3"/>
  <c r="I105" i="3"/>
  <c r="I102" i="3"/>
  <c r="I101" i="3"/>
  <c r="I100" i="3"/>
  <c r="I98" i="3"/>
  <c r="I99" i="3"/>
  <c r="I48" i="3"/>
  <c r="J48" i="3"/>
  <c r="H55" i="3"/>
  <c r="I55" i="3"/>
  <c r="J55" i="3"/>
  <c r="I57" i="3"/>
  <c r="I54" i="3"/>
  <c r="I53" i="3"/>
  <c r="I52" i="3"/>
  <c r="I51" i="3"/>
  <c r="I50" i="3"/>
  <c r="I47" i="3"/>
  <c r="I46" i="3"/>
  <c r="I45" i="3"/>
  <c r="I44" i="3"/>
  <c r="I43" i="3"/>
  <c r="D50" i="15"/>
  <c r="H121" i="8"/>
  <c r="D94" i="8"/>
  <c r="D184" i="6"/>
  <c r="D154" i="6"/>
  <c r="D144" i="6"/>
  <c r="D178" i="6"/>
  <c r="D135" i="6"/>
  <c r="H92" i="6"/>
  <c r="H91" i="6"/>
  <c r="H90" i="6"/>
  <c r="H86" i="6"/>
  <c r="H85" i="6"/>
  <c r="H84" i="6"/>
  <c r="H62" i="6"/>
  <c r="H61" i="6"/>
  <c r="H60" i="6"/>
  <c r="H52" i="6"/>
  <c r="H51" i="6"/>
  <c r="H50" i="6"/>
  <c r="M33" i="6"/>
  <c r="M31" i="6"/>
  <c r="J221" i="3"/>
  <c r="T147" i="3"/>
  <c r="T150" i="3"/>
  <c r="T148" i="3"/>
  <c r="T146" i="3"/>
  <c r="T145" i="3"/>
  <c r="T144" i="3"/>
  <c r="T143" i="3"/>
  <c r="T141" i="3"/>
  <c r="T140" i="3"/>
  <c r="T139" i="3"/>
  <c r="T138" i="3"/>
  <c r="T137" i="3"/>
  <c r="T136" i="3"/>
  <c r="T132" i="3"/>
  <c r="T130" i="3"/>
  <c r="T129" i="3"/>
  <c r="T128" i="3"/>
  <c r="T127" i="3"/>
  <c r="T126" i="3"/>
  <c r="T125" i="3"/>
  <c r="T123" i="3"/>
  <c r="T122" i="3"/>
  <c r="T121" i="3"/>
  <c r="T120" i="3"/>
  <c r="T119" i="3"/>
  <c r="T118" i="3"/>
  <c r="T95" i="3"/>
  <c r="T93" i="3"/>
  <c r="T92" i="3"/>
  <c r="T91" i="3"/>
  <c r="T90" i="3"/>
  <c r="T89" i="3"/>
  <c r="T88" i="3"/>
  <c r="T86" i="3"/>
  <c r="T85" i="3"/>
  <c r="T84" i="3"/>
  <c r="T83" i="3"/>
  <c r="T82" i="3"/>
  <c r="T81" i="3"/>
  <c r="T77" i="3"/>
  <c r="T75" i="3"/>
  <c r="T74" i="3"/>
  <c r="T73" i="3"/>
  <c r="T72" i="3"/>
  <c r="T71" i="3"/>
  <c r="T70" i="3"/>
  <c r="T68" i="3"/>
  <c r="T67" i="3"/>
  <c r="T66" i="3"/>
  <c r="T65" i="3"/>
  <c r="T64" i="3"/>
  <c r="T63" i="3"/>
  <c r="T40" i="3"/>
  <c r="T38" i="3"/>
  <c r="T37" i="3"/>
  <c r="T36" i="3"/>
  <c r="T35" i="3"/>
  <c r="T34" i="3"/>
  <c r="T33" i="3"/>
  <c r="T31" i="3"/>
  <c r="T30" i="3"/>
  <c r="T29" i="3"/>
  <c r="T28" i="3"/>
  <c r="T27" i="3"/>
  <c r="T26" i="3"/>
  <c r="T22" i="3"/>
  <c r="T20" i="3"/>
  <c r="T19" i="3"/>
  <c r="T18" i="3"/>
  <c r="T17" i="3"/>
  <c r="T16" i="3"/>
  <c r="T15" i="3"/>
  <c r="T9" i="3"/>
  <c r="T10" i="3"/>
  <c r="T11" i="3"/>
  <c r="T12" i="3"/>
  <c r="T13" i="3"/>
  <c r="T8" i="3"/>
  <c r="J150" i="3"/>
  <c r="J148" i="3"/>
  <c r="J147" i="3"/>
  <c r="J146" i="3"/>
  <c r="J145" i="3"/>
  <c r="J144" i="3"/>
  <c r="J143" i="3"/>
  <c r="J141" i="3"/>
  <c r="J140" i="3"/>
  <c r="J139" i="3"/>
  <c r="J138" i="3"/>
  <c r="J137" i="3"/>
  <c r="J136" i="3"/>
  <c r="J132" i="3"/>
  <c r="J130" i="3"/>
  <c r="J129" i="3"/>
  <c r="J128" i="3"/>
  <c r="J127" i="3"/>
  <c r="J126" i="3"/>
  <c r="J125" i="3"/>
  <c r="J123" i="3"/>
  <c r="J122" i="3"/>
  <c r="J121" i="3"/>
  <c r="J120" i="3"/>
  <c r="J119" i="3"/>
  <c r="J118" i="3"/>
  <c r="J95" i="3"/>
  <c r="J93" i="3"/>
  <c r="J92" i="3"/>
  <c r="J91" i="3"/>
  <c r="J90" i="3"/>
  <c r="J89" i="3"/>
  <c r="J88" i="3"/>
  <c r="J86" i="3"/>
  <c r="J85" i="3"/>
  <c r="J84" i="3"/>
  <c r="J83" i="3"/>
  <c r="J82" i="3"/>
  <c r="J81" i="3"/>
  <c r="J77" i="3"/>
  <c r="J75" i="3"/>
  <c r="J74" i="3"/>
  <c r="J73" i="3"/>
  <c r="J72" i="3"/>
  <c r="J71" i="3"/>
  <c r="J70" i="3"/>
  <c r="J68" i="3"/>
  <c r="J67" i="3"/>
  <c r="J66" i="3"/>
  <c r="J65" i="3"/>
  <c r="J64" i="3"/>
  <c r="J63" i="3"/>
  <c r="J40" i="3"/>
  <c r="J38" i="3"/>
  <c r="J37" i="3"/>
  <c r="J36" i="3"/>
  <c r="J35" i="3"/>
  <c r="J34" i="3"/>
  <c r="J33" i="3"/>
  <c r="J31" i="3"/>
  <c r="J30" i="3"/>
  <c r="J29" i="3"/>
  <c r="J28" i="3"/>
  <c r="J27" i="3"/>
  <c r="J26" i="3"/>
  <c r="J17" i="3"/>
  <c r="J22" i="3"/>
  <c r="J20" i="3"/>
  <c r="J19" i="3"/>
  <c r="J18" i="3"/>
  <c r="J16" i="3"/>
  <c r="J15" i="3"/>
  <c r="J13" i="3"/>
  <c r="J12" i="3"/>
  <c r="J11" i="3"/>
  <c r="J10" i="3"/>
  <c r="J9" i="3"/>
  <c r="J8" i="3"/>
  <c r="J225" i="3"/>
  <c r="J223" i="3"/>
  <c r="J222" i="3"/>
  <c r="J220" i="3"/>
  <c r="J219" i="3"/>
  <c r="J218" i="3"/>
  <c r="J212" i="3"/>
  <c r="J213" i="3"/>
  <c r="J214" i="3"/>
  <c r="J215" i="3"/>
  <c r="J216" i="3"/>
  <c r="J211" i="3"/>
  <c r="I223" i="3"/>
  <c r="S148" i="3"/>
  <c r="S141" i="3"/>
  <c r="S142" i="3" s="1"/>
  <c r="S130" i="3"/>
  <c r="S123" i="3"/>
  <c r="S124" i="3" s="1"/>
  <c r="S93" i="3"/>
  <c r="S86" i="3"/>
  <c r="S75" i="3"/>
  <c r="S68" i="3"/>
  <c r="S38" i="3"/>
  <c r="S31" i="3"/>
  <c r="S20" i="3"/>
  <c r="S13" i="3"/>
  <c r="S14" i="3" s="1"/>
  <c r="I148" i="3"/>
  <c r="I141" i="3"/>
  <c r="I130" i="3"/>
  <c r="I123" i="3"/>
  <c r="I124" i="3" s="1"/>
  <c r="I93" i="3"/>
  <c r="I87" i="3" s="1"/>
  <c r="I86" i="3"/>
  <c r="I75" i="3"/>
  <c r="I68" i="3"/>
  <c r="I38" i="3"/>
  <c r="I31" i="3"/>
  <c r="I20" i="3"/>
  <c r="I13" i="3"/>
  <c r="C91" i="15"/>
  <c r="E94" i="8"/>
  <c r="E91" i="8"/>
  <c r="E92" i="8"/>
  <c r="E90" i="8"/>
  <c r="E192" i="8"/>
  <c r="E190" i="8"/>
  <c r="E189" i="8"/>
  <c r="E188" i="8"/>
  <c r="C170" i="15"/>
  <c r="C159" i="15"/>
  <c r="J144" i="15"/>
  <c r="H122" i="15"/>
  <c r="G122" i="15"/>
  <c r="F122" i="15"/>
  <c r="E122" i="15"/>
  <c r="D122" i="15"/>
  <c r="I121" i="15"/>
  <c r="I120" i="15"/>
  <c r="I119" i="15"/>
  <c r="I118" i="15"/>
  <c r="I117" i="15"/>
  <c r="I116" i="15"/>
  <c r="L34" i="15"/>
  <c r="L33" i="15"/>
  <c r="L32" i="15"/>
  <c r="L31" i="15"/>
  <c r="L30" i="15"/>
  <c r="L29" i="15"/>
  <c r="L28" i="15"/>
  <c r="L27" i="15"/>
  <c r="L26" i="15"/>
  <c r="L25" i="15"/>
  <c r="I188" i="8"/>
  <c r="I190" i="8" s="1"/>
  <c r="I221" i="8"/>
  <c r="I222" i="8"/>
  <c r="I226" i="8"/>
  <c r="C247" i="8"/>
  <c r="C249" i="8" s="1"/>
  <c r="F230" i="8"/>
  <c r="H230" i="8" s="1"/>
  <c r="I230" i="8" s="1"/>
  <c r="G228" i="8"/>
  <c r="E228" i="8"/>
  <c r="D228" i="8"/>
  <c r="C228" i="8"/>
  <c r="F227" i="8"/>
  <c r="H227" i="8" s="1"/>
  <c r="I227" i="8" s="1"/>
  <c r="F226" i="8"/>
  <c r="H226" i="8" s="1"/>
  <c r="F225" i="8"/>
  <c r="H225" i="8" s="1"/>
  <c r="I225" i="8" s="1"/>
  <c r="H224" i="8"/>
  <c r="I224" i="8" s="1"/>
  <c r="F224" i="8"/>
  <c r="F223" i="8"/>
  <c r="H223" i="8" s="1"/>
  <c r="I223" i="8" s="1"/>
  <c r="F222" i="8"/>
  <c r="H222" i="8" s="1"/>
  <c r="F221" i="8"/>
  <c r="H221" i="8" s="1"/>
  <c r="F220" i="8"/>
  <c r="H220" i="8" s="1"/>
  <c r="I220" i="8" s="1"/>
  <c r="F219" i="8"/>
  <c r="H219" i="8" s="1"/>
  <c r="I219" i="8" s="1"/>
  <c r="F218" i="8"/>
  <c r="F217" i="8"/>
  <c r="H217" i="8" s="1"/>
  <c r="I217" i="8" s="1"/>
  <c r="F198" i="8"/>
  <c r="C194" i="8"/>
  <c r="I189" i="8"/>
  <c r="C178" i="8"/>
  <c r="C170" i="8"/>
  <c r="I91" i="8"/>
  <c r="I90" i="8"/>
  <c r="I69" i="3" l="1"/>
  <c r="S32" i="3"/>
  <c r="I14" i="3"/>
  <c r="S69" i="3"/>
  <c r="I32" i="3"/>
  <c r="I142" i="3"/>
  <c r="S87" i="3"/>
  <c r="F228" i="8"/>
  <c r="H228" i="8" s="1"/>
  <c r="F231" i="8" s="1"/>
  <c r="I122" i="15"/>
  <c r="E129" i="15" s="1"/>
  <c r="J189" i="8"/>
  <c r="J188" i="8"/>
  <c r="H218" i="8"/>
  <c r="I218" i="8" s="1"/>
  <c r="E49" i="8" l="1"/>
  <c r="D49" i="8"/>
  <c r="C49" i="8"/>
  <c r="F48" i="8"/>
  <c r="F47" i="8"/>
  <c r="F46" i="8"/>
  <c r="F45" i="8"/>
  <c r="F44" i="8"/>
  <c r="F43" i="8"/>
  <c r="F42" i="8"/>
  <c r="F41" i="8"/>
  <c r="F40" i="8"/>
  <c r="F39" i="8"/>
  <c r="F38" i="8"/>
  <c r="F100" i="8"/>
  <c r="F132" i="8"/>
  <c r="H132" i="8" s="1"/>
  <c r="I132" i="8" s="1"/>
  <c r="G130" i="8"/>
  <c r="E130" i="8"/>
  <c r="D130" i="8"/>
  <c r="C130" i="8"/>
  <c r="F129" i="8"/>
  <c r="H129" i="8" s="1"/>
  <c r="I129" i="8" s="1"/>
  <c r="F128" i="8"/>
  <c r="H128" i="8" s="1"/>
  <c r="I128" i="8" s="1"/>
  <c r="F127" i="8"/>
  <c r="H127" i="8" s="1"/>
  <c r="I127" i="8" s="1"/>
  <c r="F126" i="8"/>
  <c r="H126" i="8" s="1"/>
  <c r="I126" i="8" s="1"/>
  <c r="F125" i="8"/>
  <c r="H125" i="8" s="1"/>
  <c r="I125" i="8" s="1"/>
  <c r="F124" i="8"/>
  <c r="H124" i="8" s="1"/>
  <c r="I124" i="8" s="1"/>
  <c r="F123" i="8"/>
  <c r="H123" i="8" s="1"/>
  <c r="I123" i="8" s="1"/>
  <c r="F122" i="8"/>
  <c r="H122" i="8" s="1"/>
  <c r="I122" i="8" s="1"/>
  <c r="F121" i="8"/>
  <c r="I121" i="8" s="1"/>
  <c r="F120" i="8"/>
  <c r="H120" i="8" s="1"/>
  <c r="I120" i="8" s="1"/>
  <c r="F119" i="8"/>
  <c r="F51" i="8" l="1"/>
  <c r="F130" i="8"/>
  <c r="H130" i="8" s="1"/>
  <c r="H119" i="8"/>
  <c r="I119" i="8" s="1"/>
  <c r="E257" i="3"/>
  <c r="F133" i="8" l="1"/>
  <c r="I92" i="8"/>
  <c r="J91" i="8" l="1"/>
  <c r="J90" i="8"/>
  <c r="H223" i="3" l="1"/>
  <c r="G223" i="3"/>
  <c r="F223" i="3"/>
  <c r="E223" i="3"/>
  <c r="D223" i="3"/>
  <c r="H216" i="3"/>
  <c r="G216" i="3"/>
  <c r="F216" i="3"/>
  <c r="E216" i="3"/>
  <c r="D216" i="3"/>
  <c r="H167" i="3"/>
  <c r="G167" i="3"/>
  <c r="F167" i="3"/>
  <c r="E167" i="3"/>
  <c r="D167" i="3"/>
  <c r="H164" i="3"/>
  <c r="G164" i="3"/>
  <c r="F164" i="3"/>
  <c r="E164" i="3"/>
  <c r="D164" i="3"/>
  <c r="H163" i="3"/>
  <c r="G163" i="3"/>
  <c r="F163" i="3"/>
  <c r="E163" i="3"/>
  <c r="D163" i="3"/>
  <c r="H162" i="3"/>
  <c r="G162" i="3"/>
  <c r="F162" i="3"/>
  <c r="E162" i="3"/>
  <c r="D162" i="3"/>
  <c r="H161" i="3"/>
  <c r="G161" i="3"/>
  <c r="F161" i="3"/>
  <c r="E161" i="3"/>
  <c r="D161" i="3"/>
  <c r="H160" i="3"/>
  <c r="G160" i="3"/>
  <c r="F160" i="3"/>
  <c r="E160" i="3"/>
  <c r="D160" i="3"/>
  <c r="H157" i="3"/>
  <c r="G157" i="3"/>
  <c r="F157" i="3"/>
  <c r="E157" i="3"/>
  <c r="D157" i="3"/>
  <c r="H156" i="3"/>
  <c r="G156" i="3"/>
  <c r="F156" i="3"/>
  <c r="E156" i="3"/>
  <c r="D156" i="3"/>
  <c r="H155" i="3"/>
  <c r="G155" i="3"/>
  <c r="F155" i="3"/>
  <c r="E155" i="3"/>
  <c r="D155" i="3"/>
  <c r="H154" i="3"/>
  <c r="G154" i="3"/>
  <c r="F154" i="3"/>
  <c r="E154" i="3"/>
  <c r="D154" i="3"/>
  <c r="H153" i="3"/>
  <c r="G153" i="3"/>
  <c r="F153" i="3"/>
  <c r="E153" i="3"/>
  <c r="D153" i="3"/>
  <c r="R148" i="3"/>
  <c r="Q148" i="3"/>
  <c r="P148" i="3"/>
  <c r="O148" i="3"/>
  <c r="N148" i="3"/>
  <c r="H148" i="3"/>
  <c r="G148" i="3"/>
  <c r="F148" i="3"/>
  <c r="E148" i="3"/>
  <c r="D148" i="3"/>
  <c r="R141" i="3"/>
  <c r="Q141" i="3"/>
  <c r="P141" i="3"/>
  <c r="O141" i="3"/>
  <c r="N141" i="3"/>
  <c r="H141" i="3"/>
  <c r="G141" i="3"/>
  <c r="F141" i="3"/>
  <c r="E141" i="3"/>
  <c r="D141" i="3"/>
  <c r="R130" i="3"/>
  <c r="Q130" i="3"/>
  <c r="P130" i="3"/>
  <c r="O130" i="3"/>
  <c r="N130" i="3"/>
  <c r="H130" i="3"/>
  <c r="G130" i="3"/>
  <c r="F130" i="3"/>
  <c r="E130" i="3"/>
  <c r="D130" i="3"/>
  <c r="J163" i="3"/>
  <c r="J161" i="3"/>
  <c r="R123" i="3"/>
  <c r="Q123" i="3"/>
  <c r="P123" i="3"/>
  <c r="O123" i="3"/>
  <c r="N123" i="3"/>
  <c r="H123" i="3"/>
  <c r="G123" i="3"/>
  <c r="F123" i="3"/>
  <c r="E123" i="3"/>
  <c r="D123" i="3"/>
  <c r="J156" i="3"/>
  <c r="J154" i="3"/>
  <c r="H112" i="3"/>
  <c r="G112" i="3"/>
  <c r="F112" i="3"/>
  <c r="E112" i="3"/>
  <c r="D112" i="3"/>
  <c r="H109" i="3"/>
  <c r="G109" i="3"/>
  <c r="F109" i="3"/>
  <c r="E109" i="3"/>
  <c r="D109" i="3"/>
  <c r="H108" i="3"/>
  <c r="G108" i="3"/>
  <c r="F108" i="3"/>
  <c r="E108" i="3"/>
  <c r="D108" i="3"/>
  <c r="H107" i="3"/>
  <c r="G107" i="3"/>
  <c r="F107" i="3"/>
  <c r="E107" i="3"/>
  <c r="D107" i="3"/>
  <c r="H106" i="3"/>
  <c r="G106" i="3"/>
  <c r="F106" i="3"/>
  <c r="E106" i="3"/>
  <c r="D106" i="3"/>
  <c r="H105" i="3"/>
  <c r="G105" i="3"/>
  <c r="F105" i="3"/>
  <c r="E105" i="3"/>
  <c r="D105" i="3"/>
  <c r="H102" i="3"/>
  <c r="G102" i="3"/>
  <c r="F102" i="3"/>
  <c r="E102" i="3"/>
  <c r="D102" i="3"/>
  <c r="H101" i="3"/>
  <c r="G101" i="3"/>
  <c r="F101" i="3"/>
  <c r="E101" i="3"/>
  <c r="D101" i="3"/>
  <c r="H100" i="3"/>
  <c r="G100" i="3"/>
  <c r="F100" i="3"/>
  <c r="E100" i="3"/>
  <c r="D100" i="3"/>
  <c r="H99" i="3"/>
  <c r="G99" i="3"/>
  <c r="F99" i="3"/>
  <c r="E99" i="3"/>
  <c r="D99" i="3"/>
  <c r="H98" i="3"/>
  <c r="G98" i="3"/>
  <c r="F98" i="3"/>
  <c r="E98" i="3"/>
  <c r="D98" i="3"/>
  <c r="R93" i="3"/>
  <c r="Q93" i="3"/>
  <c r="P93" i="3"/>
  <c r="O93" i="3"/>
  <c r="N93" i="3"/>
  <c r="H93" i="3"/>
  <c r="G93" i="3"/>
  <c r="F93" i="3"/>
  <c r="E93" i="3"/>
  <c r="D93" i="3"/>
  <c r="R86" i="3"/>
  <c r="Q86" i="3"/>
  <c r="P86" i="3"/>
  <c r="O86" i="3"/>
  <c r="N86" i="3"/>
  <c r="H86" i="3"/>
  <c r="G86" i="3"/>
  <c r="F86" i="3"/>
  <c r="E86" i="3"/>
  <c r="D86" i="3"/>
  <c r="R75" i="3"/>
  <c r="Q75" i="3"/>
  <c r="P75" i="3"/>
  <c r="O75" i="3"/>
  <c r="N75" i="3"/>
  <c r="H75" i="3"/>
  <c r="G75" i="3"/>
  <c r="F75" i="3"/>
  <c r="E75" i="3"/>
  <c r="D75" i="3"/>
  <c r="J109" i="3"/>
  <c r="J106" i="3"/>
  <c r="J105" i="3"/>
  <c r="R68" i="3"/>
  <c r="Q68" i="3"/>
  <c r="P68" i="3"/>
  <c r="O68" i="3"/>
  <c r="N68" i="3"/>
  <c r="H68" i="3"/>
  <c r="G68" i="3"/>
  <c r="F68" i="3"/>
  <c r="E68" i="3"/>
  <c r="D68" i="3"/>
  <c r="J101" i="3"/>
  <c r="J100" i="3"/>
  <c r="J99" i="3"/>
  <c r="H57" i="3"/>
  <c r="G57" i="3"/>
  <c r="F57" i="3"/>
  <c r="E57" i="3"/>
  <c r="D57" i="3"/>
  <c r="H54" i="3"/>
  <c r="G54" i="3"/>
  <c r="F54" i="3"/>
  <c r="E54" i="3"/>
  <c r="D54" i="3"/>
  <c r="H53" i="3"/>
  <c r="G53" i="3"/>
  <c r="F53" i="3"/>
  <c r="E53" i="3"/>
  <c r="D53" i="3"/>
  <c r="H52" i="3"/>
  <c r="G52" i="3"/>
  <c r="F52" i="3"/>
  <c r="E52" i="3"/>
  <c r="D52" i="3"/>
  <c r="H51" i="3"/>
  <c r="G51" i="3"/>
  <c r="F51" i="3"/>
  <c r="E51" i="3"/>
  <c r="D51" i="3"/>
  <c r="H50" i="3"/>
  <c r="G50" i="3"/>
  <c r="F50" i="3"/>
  <c r="E50" i="3"/>
  <c r="D50" i="3"/>
  <c r="H47" i="3"/>
  <c r="G47" i="3"/>
  <c r="F47" i="3"/>
  <c r="E47" i="3"/>
  <c r="D47" i="3"/>
  <c r="H46" i="3"/>
  <c r="G46" i="3"/>
  <c r="F46" i="3"/>
  <c r="E46" i="3"/>
  <c r="D46" i="3"/>
  <c r="H45" i="3"/>
  <c r="G45" i="3"/>
  <c r="F45" i="3"/>
  <c r="E45" i="3"/>
  <c r="D45" i="3"/>
  <c r="H44" i="3"/>
  <c r="G44" i="3"/>
  <c r="F44" i="3"/>
  <c r="E44" i="3"/>
  <c r="D44" i="3"/>
  <c r="H43" i="3"/>
  <c r="G43" i="3"/>
  <c r="F43" i="3"/>
  <c r="E43" i="3"/>
  <c r="D43" i="3"/>
  <c r="R38" i="3"/>
  <c r="Q38" i="3"/>
  <c r="P38" i="3"/>
  <c r="O38" i="3"/>
  <c r="N38" i="3"/>
  <c r="R31" i="3"/>
  <c r="Q31" i="3"/>
  <c r="P31" i="3"/>
  <c r="O31" i="3"/>
  <c r="N31" i="3"/>
  <c r="H38" i="3"/>
  <c r="G38" i="3"/>
  <c r="F38" i="3"/>
  <c r="E38" i="3"/>
  <c r="D38" i="3"/>
  <c r="H31" i="3"/>
  <c r="G31" i="3"/>
  <c r="F31" i="3"/>
  <c r="E31" i="3"/>
  <c r="D31" i="3"/>
  <c r="J57" i="3"/>
  <c r="R20" i="3"/>
  <c r="Q20" i="3"/>
  <c r="P20" i="3"/>
  <c r="O20" i="3"/>
  <c r="N20" i="3"/>
  <c r="J53" i="3"/>
  <c r="J52" i="3"/>
  <c r="J51" i="3"/>
  <c r="R13" i="3"/>
  <c r="Q13" i="3"/>
  <c r="P13" i="3"/>
  <c r="O13" i="3"/>
  <c r="N13" i="3"/>
  <c r="J47" i="3"/>
  <c r="J46" i="3"/>
  <c r="J44" i="3"/>
  <c r="H20" i="3"/>
  <c r="G20" i="3"/>
  <c r="F20" i="3"/>
  <c r="E20" i="3"/>
  <c r="D20" i="3"/>
  <c r="H13" i="3"/>
  <c r="G13" i="3"/>
  <c r="F13" i="3"/>
  <c r="E13" i="3"/>
  <c r="D13" i="3"/>
  <c r="C80" i="8"/>
  <c r="J108" i="3" l="1"/>
  <c r="J155" i="3"/>
  <c r="J160" i="3"/>
  <c r="J164" i="3"/>
  <c r="J45" i="3"/>
  <c r="J50" i="3"/>
  <c r="J153" i="3"/>
  <c r="J157" i="3"/>
  <c r="J162" i="3"/>
  <c r="J167" i="3"/>
  <c r="J98" i="3"/>
  <c r="J102" i="3"/>
  <c r="J112" i="3"/>
  <c r="J43" i="3"/>
  <c r="F14" i="3"/>
  <c r="Q32" i="3"/>
  <c r="D32" i="3"/>
  <c r="E217" i="3"/>
  <c r="G14" i="3"/>
  <c r="N14" i="3"/>
  <c r="G32" i="3"/>
  <c r="O14" i="3"/>
  <c r="H217" i="3"/>
  <c r="N69" i="3"/>
  <c r="G87" i="3"/>
  <c r="D142" i="3"/>
  <c r="Q142" i="3"/>
  <c r="P14" i="3"/>
  <c r="N32" i="3"/>
  <c r="N87" i="3"/>
  <c r="F142" i="3"/>
  <c r="F69" i="3"/>
  <c r="D87" i="3"/>
  <c r="G124" i="3"/>
  <c r="E32" i="3"/>
  <c r="G69" i="3"/>
  <c r="E87" i="3"/>
  <c r="R87" i="3"/>
  <c r="D124" i="3"/>
  <c r="Q124" i="3"/>
  <c r="O142" i="3"/>
  <c r="F217" i="3"/>
  <c r="Q87" i="3"/>
  <c r="P124" i="3"/>
  <c r="N142" i="3"/>
  <c r="R32" i="3"/>
  <c r="H14" i="3"/>
  <c r="F32" i="3"/>
  <c r="H69" i="3"/>
  <c r="P142" i="3"/>
  <c r="G217" i="3"/>
  <c r="O69" i="3"/>
  <c r="R142" i="3"/>
  <c r="D14" i="3"/>
  <c r="Q14" i="3"/>
  <c r="H32" i="3"/>
  <c r="O32" i="3"/>
  <c r="D69" i="3"/>
  <c r="Q69" i="3"/>
  <c r="O87" i="3"/>
  <c r="F87" i="3"/>
  <c r="N124" i="3"/>
  <c r="E124" i="3"/>
  <c r="R124" i="3"/>
  <c r="G142" i="3"/>
  <c r="H87" i="3"/>
  <c r="E142" i="3"/>
  <c r="P69" i="3"/>
  <c r="H124" i="3"/>
  <c r="E14" i="3"/>
  <c r="R14" i="3"/>
  <c r="P32" i="3"/>
  <c r="E69" i="3"/>
  <c r="R69" i="3"/>
  <c r="P87" i="3"/>
  <c r="O124" i="3"/>
  <c r="F124" i="3"/>
  <c r="H142" i="3"/>
  <c r="D217" i="3"/>
  <c r="F158" i="3"/>
  <c r="E158" i="3"/>
  <c r="F103" i="3"/>
  <c r="F110" i="3"/>
  <c r="H158" i="3"/>
  <c r="F165" i="3"/>
  <c r="H165" i="3"/>
  <c r="G158" i="3"/>
  <c r="D165" i="3"/>
  <c r="G165" i="3"/>
  <c r="E165" i="3"/>
  <c r="D158" i="3"/>
  <c r="G110" i="3"/>
  <c r="G103" i="3"/>
  <c r="H103" i="3"/>
  <c r="D55" i="3"/>
  <c r="D110" i="3"/>
  <c r="E103" i="3"/>
  <c r="E110" i="3"/>
  <c r="H110" i="3"/>
  <c r="D103" i="3"/>
  <c r="G48" i="3"/>
  <c r="F55" i="3"/>
  <c r="G55" i="3"/>
  <c r="E55" i="3"/>
  <c r="H48" i="3"/>
  <c r="D48" i="3"/>
  <c r="E48" i="3"/>
  <c r="F48" i="3"/>
  <c r="C96" i="8"/>
  <c r="J240" i="3"/>
  <c r="F82" i="6"/>
  <c r="F83" i="6"/>
  <c r="F67" i="6"/>
  <c r="F68" i="6"/>
  <c r="F69" i="6"/>
  <c r="F70" i="6"/>
  <c r="F71" i="6"/>
  <c r="F72" i="6"/>
  <c r="F73" i="6"/>
  <c r="I110" i="3" l="1"/>
  <c r="J110" i="3" s="1"/>
  <c r="J107" i="3"/>
  <c r="J54" i="3"/>
  <c r="I103" i="3"/>
  <c r="J103" i="3" s="1"/>
  <c r="I165" i="3"/>
  <c r="J165" i="3" s="1"/>
  <c r="I158" i="3"/>
  <c r="J158" i="3" s="1"/>
  <c r="D193" i="8"/>
  <c r="D192" i="8"/>
  <c r="D191" i="8"/>
  <c r="D188" i="8"/>
  <c r="D190" i="8"/>
  <c r="D189" i="8"/>
  <c r="D95" i="8"/>
  <c r="D91" i="8"/>
  <c r="D90" i="8"/>
  <c r="D92" i="8"/>
  <c r="D93" i="8"/>
  <c r="K179" i="3"/>
  <c r="K178" i="3"/>
  <c r="K177" i="3"/>
  <c r="H178" i="3"/>
  <c r="H179" i="3"/>
  <c r="H177" i="3"/>
  <c r="C178" i="6"/>
  <c r="F59" i="6" l="1"/>
  <c r="J241" i="3" l="1"/>
  <c r="K234" i="3"/>
  <c r="E265" i="3"/>
  <c r="L34" i="9" l="1"/>
  <c r="L65" i="9"/>
  <c r="L29" i="9"/>
  <c r="L25" i="9"/>
  <c r="L20" i="9"/>
  <c r="L16" i="9"/>
  <c r="L12" i="9"/>
  <c r="L8" i="9"/>
  <c r="G205" i="3"/>
  <c r="F205" i="3"/>
  <c r="E205" i="3"/>
  <c r="D205" i="3"/>
  <c r="H204" i="3"/>
  <c r="H203" i="3"/>
  <c r="H202" i="3"/>
  <c r="H201" i="3"/>
  <c r="H200" i="3"/>
  <c r="H199" i="3"/>
  <c r="H198" i="3"/>
  <c r="H197" i="3"/>
  <c r="H196" i="3"/>
  <c r="H195" i="3"/>
  <c r="H194" i="3"/>
  <c r="H193" i="3"/>
  <c r="H192" i="3"/>
  <c r="H191" i="3"/>
  <c r="H190" i="3"/>
  <c r="H189" i="3"/>
  <c r="H188" i="3"/>
  <c r="H187" i="3"/>
  <c r="E179" i="3"/>
  <c r="C149" i="8"/>
  <c r="C72" i="8"/>
  <c r="C184" i="6"/>
  <c r="C154" i="6"/>
  <c r="C144" i="6"/>
  <c r="C135" i="6"/>
  <c r="E109" i="6"/>
  <c r="D109" i="6"/>
  <c r="C109" i="6"/>
  <c r="E92" i="6"/>
  <c r="D92" i="6"/>
  <c r="C92" i="6"/>
  <c r="F91" i="6"/>
  <c r="F90" i="6"/>
  <c r="F89" i="6"/>
  <c r="F88" i="6"/>
  <c r="E86" i="6"/>
  <c r="D86" i="6"/>
  <c r="C86" i="6"/>
  <c r="F85" i="6"/>
  <c r="F84" i="6"/>
  <c r="F81" i="6"/>
  <c r="F80" i="6"/>
  <c r="F79" i="6"/>
  <c r="F78" i="6"/>
  <c r="F77" i="6"/>
  <c r="F76" i="6"/>
  <c r="F75" i="6"/>
  <c r="F74" i="6"/>
  <c r="F66" i="6"/>
  <c r="F65" i="6"/>
  <c r="F64" i="6"/>
  <c r="E62" i="6"/>
  <c r="D62" i="6"/>
  <c r="C62" i="6"/>
  <c r="F61" i="6"/>
  <c r="F60" i="6"/>
  <c r="F58" i="6"/>
  <c r="F57" i="6"/>
  <c r="F56" i="6"/>
  <c r="F55" i="6"/>
  <c r="F54" i="6"/>
  <c r="E52" i="6"/>
  <c r="D52" i="6"/>
  <c r="C52" i="6"/>
  <c r="F51" i="6"/>
  <c r="F50" i="6"/>
  <c r="F49" i="6"/>
  <c r="F48" i="6"/>
  <c r="F47" i="6"/>
  <c r="F46" i="6"/>
  <c r="F45" i="6"/>
  <c r="G34" i="6"/>
  <c r="F34" i="6"/>
  <c r="E34" i="6"/>
  <c r="D34" i="6"/>
  <c r="C34" i="6"/>
  <c r="H33" i="6"/>
  <c r="H32" i="6"/>
  <c r="H31" i="6"/>
  <c r="H30" i="6"/>
  <c r="H29" i="6"/>
  <c r="H28" i="6"/>
  <c r="I16" i="6"/>
  <c r="H16" i="6"/>
  <c r="G16" i="6"/>
  <c r="E16" i="6"/>
  <c r="D16" i="6"/>
  <c r="C16" i="6"/>
  <c r="J15" i="6"/>
  <c r="F15" i="6"/>
  <c r="J14" i="6"/>
  <c r="F14" i="6"/>
  <c r="J13" i="6"/>
  <c r="F13" i="6"/>
  <c r="K14" i="6" l="1"/>
  <c r="K13" i="6"/>
  <c r="C38" i="6" s="1"/>
  <c r="K15" i="6"/>
  <c r="L29" i="6"/>
  <c r="M29" i="6" s="1"/>
  <c r="F62" i="6"/>
  <c r="F92" i="6"/>
  <c r="L33" i="6"/>
  <c r="F16" i="6"/>
  <c r="J16" i="6"/>
  <c r="H34" i="6"/>
  <c r="C151" i="8"/>
  <c r="H205" i="3"/>
  <c r="L31" i="6"/>
  <c r="F86" i="6"/>
  <c r="F52" i="6"/>
  <c r="K16" i="6" l="1"/>
  <c r="I216" i="3" l="1"/>
  <c r="I217" i="3" s="1"/>
</calcChain>
</file>

<file path=xl/sharedStrings.xml><?xml version="1.0" encoding="utf-8"?>
<sst xmlns="http://schemas.openxmlformats.org/spreadsheetml/2006/main" count="1154" uniqueCount="576">
  <si>
    <t>The following tabs use this colour coding system to denote where you need to input information:</t>
  </si>
  <si>
    <t>Data Entry Field</t>
  </si>
  <si>
    <t>Dropdown Options</t>
  </si>
  <si>
    <t>Value is auto-calculated</t>
  </si>
  <si>
    <t>Yes, available throughout the year</t>
  </si>
  <si>
    <t>Group with oversight for hub lead organisation (Hub and non-Hub activity)</t>
  </si>
  <si>
    <t>All activity is delivered by Hub partners</t>
  </si>
  <si>
    <t>Yes, developed during the year in response to Covid-19</t>
  </si>
  <si>
    <t>Group with oversight of Hub activity only</t>
  </si>
  <si>
    <t>Less than 50% of activity is delivered by the Hub lead organisation, with Hub partners delivering the remaining activity</t>
  </si>
  <si>
    <t>No</t>
  </si>
  <si>
    <t>Group with advisory role only</t>
  </si>
  <si>
    <t>More than 50% of activity is delivered by the Hub lead organisation, with Hub partners delivering the remaining activity </t>
  </si>
  <si>
    <t>No governance structure in place</t>
  </si>
  <si>
    <t>Other (please specify)</t>
  </si>
  <si>
    <t>SECTION B - Workforce and Governance</t>
  </si>
  <si>
    <t xml:space="preserve">Please read the accompanying guidance document which gives further information about this section. We expect organisations to have an understanding of the workforces supporting the funded activity, as a way to ensure effective recruitment, career progression and training policies. The Arts Council uses this data to inform our policy and programme development, our reporting and advocacy work, and to provide understanding of the size and nature of the workforce supported by the MEH grant. If you have difficulty collecting aspects of the survey please contact MEH.Data@artscouncil.org.uk. </t>
  </si>
  <si>
    <t xml:space="preserve">PERMANENT AND NON-PERMANENT STAFF NUMBERS </t>
  </si>
  <si>
    <r>
      <rPr>
        <sz val="12"/>
        <rFont val="Arial"/>
        <family val="2"/>
      </rPr>
      <t xml:space="preserve">If your Hub covers more than one Local Authority area, please ensure you include within questions B1-5 the details for all of the </t>
    </r>
    <r>
      <rPr>
        <b/>
        <sz val="12"/>
        <rFont val="Arial"/>
        <family val="2"/>
      </rPr>
      <t>substantive workforce</t>
    </r>
    <r>
      <rPr>
        <sz val="12"/>
        <rFont val="Arial"/>
        <family val="2"/>
      </rPr>
      <t xml:space="preserve"> across the entire Hub area. This will vary according to your Hub set up but includes any other music services (or equivalent organisations) for whom you hold the grant on their behalf.</t>
    </r>
  </si>
  <si>
    <t>B1</t>
  </si>
  <si>
    <r>
      <t xml:space="preserve">Please enter the total number of staff involved in Hub activity as at 31 March 2023. This includes paid permanent staff (full-time and part-time) and non-permanent staff. Non-permanent staff includes those employed on a contractual basis (i.e. on a fixed-term/short-term/casual/temporary contract) and also any freelance / self-employed workers. </t>
    </r>
    <r>
      <rPr>
        <b/>
        <sz val="12"/>
        <rFont val="Arial"/>
        <family val="2"/>
      </rPr>
      <t>Please do not double count staff</t>
    </r>
    <r>
      <rPr>
        <sz val="12"/>
        <rFont val="Arial"/>
        <family val="2"/>
      </rPr>
      <t xml:space="preserve">, they can only appear in each type once. </t>
    </r>
  </si>
  <si>
    <t>Please use the additional columns to enter this data for the Hub lead organisation and other music services (or equivalent organisations) who receive the grant for their local authority area, so we can account for the substantive workforce for the entire Hub area</t>
  </si>
  <si>
    <t>Hub lead organisation</t>
  </si>
  <si>
    <t>Other Music Services / Organisations</t>
  </si>
  <si>
    <t>TOTAL</t>
  </si>
  <si>
    <t>Changed for 2022/23</t>
  </si>
  <si>
    <t>Teaching staff</t>
  </si>
  <si>
    <t>Managers</t>
  </si>
  <si>
    <t>Other staff</t>
  </si>
  <si>
    <t>Total</t>
  </si>
  <si>
    <t>Paid permanent full-time and part-time staff employed by Hub lead organisation / music service / equivalent organisation</t>
  </si>
  <si>
    <t>Employed on a contractual basis by Hub lead organisation / music service / equivalent organisation</t>
  </si>
  <si>
    <t>Freelance/self-employed</t>
  </si>
  <si>
    <t>PERMANENT STAFF - DIVERSITY DATA</t>
  </si>
  <si>
    <t>Please add diversity data where known for all permanent staff employed by the Hub lead organisation and other music services (or equivalent organisations). You do not need to split out between the different organisations.</t>
  </si>
  <si>
    <t>The totals should match total number of permanent staff in question B1. A message will appear where this is not the case.</t>
  </si>
  <si>
    <t>B2</t>
  </si>
  <si>
    <t>Please complete the table to show the diversity of the paid permanent staff in the Hub lead organisation and other music services (or equivalent organisations) at 31 March 2023</t>
  </si>
  <si>
    <t>Gender Identity</t>
  </si>
  <si>
    <r>
      <t>Female</t>
    </r>
    <r>
      <rPr>
        <sz val="12"/>
        <color theme="1"/>
        <rFont val="Arial"/>
        <family val="2"/>
      </rPr>
      <t xml:space="preserve"> (including trans women)</t>
    </r>
  </si>
  <si>
    <r>
      <t>Male</t>
    </r>
    <r>
      <rPr>
        <sz val="12"/>
        <color theme="1"/>
        <rFont val="Arial"/>
        <family val="2"/>
      </rPr>
      <t xml:space="preserve"> (including trans men)</t>
    </r>
  </si>
  <si>
    <r>
      <t>Non-Binary</t>
    </r>
    <r>
      <rPr>
        <sz val="12"/>
        <color theme="1"/>
        <rFont val="Arial"/>
        <family val="2"/>
      </rPr>
      <t xml:space="preserve"> (e.g. androgyne)	</t>
    </r>
  </si>
  <si>
    <t>Prefer not to say</t>
  </si>
  <si>
    <t>Not known</t>
  </si>
  <si>
    <t>Full-time teaching staff</t>
  </si>
  <si>
    <t>Part-time teaching staff</t>
  </si>
  <si>
    <t>Teaching Staff Total:</t>
  </si>
  <si>
    <t>Full-time managers</t>
  </si>
  <si>
    <t>Part-time managers</t>
  </si>
  <si>
    <t>Managers Total:</t>
  </si>
  <si>
    <t>Full-time other staff</t>
  </si>
  <si>
    <t>Part-time other staff</t>
  </si>
  <si>
    <t>Other Staff Total:</t>
  </si>
  <si>
    <t>B3</t>
  </si>
  <si>
    <t>Please enter the number of paid permanent staff whose gender identity is different to the sex they were assumed to be at birth.</t>
  </si>
  <si>
    <t>If unknown, please leave blank.</t>
  </si>
  <si>
    <t>B4</t>
  </si>
  <si>
    <t>The totals below should match the total staff figures you have provided above.</t>
  </si>
  <si>
    <t>Please include full- and part-time staff.</t>
  </si>
  <si>
    <t>Teaching Staff</t>
  </si>
  <si>
    <t>SEXUAL ORIENTATION</t>
  </si>
  <si>
    <t>Bisexual</t>
  </si>
  <si>
    <t>Gay Man</t>
  </si>
  <si>
    <t>Gay Woman/Lesbian</t>
  </si>
  <si>
    <t>Heterosexual/Straight</t>
  </si>
  <si>
    <t>Queer</t>
  </si>
  <si>
    <t>AGE</t>
  </si>
  <si>
    <t>0-19</t>
  </si>
  <si>
    <t>20-34</t>
  </si>
  <si>
    <t>35-49</t>
  </si>
  <si>
    <t>50-64</t>
  </si>
  <si>
    <t>65-74</t>
  </si>
  <si>
    <t>75+</t>
  </si>
  <si>
    <t>ETHNICITY</t>
  </si>
  <si>
    <t>White British</t>
  </si>
  <si>
    <t>White Irish</t>
  </si>
  <si>
    <t>White Gypsy or Irish Traveller</t>
  </si>
  <si>
    <t>Roma</t>
  </si>
  <si>
    <t>Any other White background</t>
  </si>
  <si>
    <t>White and Black Caribbean</t>
  </si>
  <si>
    <t>White and Black African</t>
  </si>
  <si>
    <t>White and Asian</t>
  </si>
  <si>
    <t>Any other Mixed background</t>
  </si>
  <si>
    <t>Indian</t>
  </si>
  <si>
    <t>Pakistani</t>
  </si>
  <si>
    <t>Bangladeshi</t>
  </si>
  <si>
    <t>Chinese</t>
  </si>
  <si>
    <t>Any other Asian background</t>
  </si>
  <si>
    <t>African</t>
  </si>
  <si>
    <t>Caribbean</t>
  </si>
  <si>
    <t>Any other Black background</t>
  </si>
  <si>
    <t>Arab</t>
  </si>
  <si>
    <t>Latin American</t>
  </si>
  <si>
    <t>Any other ethnic group</t>
  </si>
  <si>
    <t>DISABILITY AND IMPAIRMENT</t>
  </si>
  <si>
    <t>Number of staff who identify as a D/deaf or disabled person, or have a long term health condition</t>
  </si>
  <si>
    <t>Number of non-disabled staff</t>
  </si>
  <si>
    <t>B5</t>
  </si>
  <si>
    <r>
      <t xml:space="preserve">Of the above number of staff who identify as a D/deaf or disabled person, or have a longer term health condition, please enter the number who work on a </t>
    </r>
    <r>
      <rPr>
        <b/>
        <sz val="12"/>
        <rFont val="Arial"/>
        <family val="2"/>
      </rPr>
      <t>part-time</t>
    </r>
    <r>
      <rPr>
        <sz val="12"/>
        <rFont val="Arial"/>
        <family val="2"/>
      </rPr>
      <t xml:space="preserve"> basis.</t>
    </r>
  </si>
  <si>
    <t>This question is separated out so that we can gather information on the working patterns of the workforce with disabilities.</t>
  </si>
  <si>
    <t>PARTNER ORGANISATION STAFF</t>
  </si>
  <si>
    <t>B6</t>
  </si>
  <si>
    <t xml:space="preserve">If you are able to obtain data from your main delivery partners please include the number of staff under each of the categories as follows. </t>
  </si>
  <si>
    <t>This question is to capture other partners that were not included already in B1. If you do not know accurate numbers it is fine to provide estimates, please indicate this in the box underneath.</t>
  </si>
  <si>
    <t>Paid permanent full-time and part-time staff employed by Hub partners</t>
  </si>
  <si>
    <t>Employed on a contractual basis by Hub partners</t>
  </si>
  <si>
    <t>If any of these numbers are estimates please tick the box below:</t>
  </si>
  <si>
    <t>These numbers are estimates</t>
  </si>
  <si>
    <t>(in-cell dropdowns)</t>
  </si>
  <si>
    <t xml:space="preserve">Organisational Profile - Hub Board/Governing Body </t>
  </si>
  <si>
    <t>B7</t>
  </si>
  <si>
    <t>Please indicate the nature of your board/governance arrangements. By 'oversight' we mean the group that governs the activity undertaken by the Hub and financial management. Select the relevant option from the drop down menu.</t>
  </si>
  <si>
    <t>If Other, please use to below free text box to describe your board/governance arrangements:</t>
  </si>
  <si>
    <t>B8</t>
  </si>
  <si>
    <t>Irrespective of the name of your governing body, the survey will refer to this as a 'board' in the following questions.
Please give the total number of board members as at 31 March 2023.
If you have multiple board/groups, please choose the group with the financial oversight of Hub activities.</t>
  </si>
  <si>
    <t>B9</t>
  </si>
  <si>
    <t>Please complete the table to show the diversity of the board at 31 March 2023</t>
  </si>
  <si>
    <t>The totals should match total number of board members given in B8. A message will appear where this is not the case.</t>
  </si>
  <si>
    <t>Board Members</t>
  </si>
  <si>
    <t>Female (including trans women)</t>
  </si>
  <si>
    <t>Male (including trans men)</t>
  </si>
  <si>
    <t>Non-binary (e.g. androgyne)</t>
  </si>
  <si>
    <t>Number of staff who identify as a deaf or disabled person, or have a long term health condition</t>
  </si>
  <si>
    <t>Please enter the number of board members whose gender identity is different to the sex they were assumed to be at birth.</t>
  </si>
  <si>
    <t>B10</t>
  </si>
  <si>
    <t>Please complete the dropdowns in the table below for your Hub Lead and Chair</t>
  </si>
  <si>
    <t xml:space="preserve">We are asking this question to enable greater understanding of the characteristics of those occupying senior Hub leadership roles. In any eventual publication, this data will only be aggregated nationally to ensure individuals cannot be identified. </t>
  </si>
  <si>
    <t>Hub Leader</t>
  </si>
  <si>
    <t>Chair</t>
  </si>
  <si>
    <t>Ethnicity</t>
  </si>
  <si>
    <t>Disability</t>
  </si>
  <si>
    <t>Sexual Orientation</t>
  </si>
  <si>
    <t>Organisational Profile - Training and Skills</t>
  </si>
  <si>
    <t>B11</t>
  </si>
  <si>
    <t>Does your organisation have a professional development plan?</t>
  </si>
  <si>
    <t>B12</t>
  </si>
  <si>
    <t>Please complete the following table to show how many people took part in an internship, apprenticeship and/or work experience between 1 April 2022 and 31 March 2023, and how many of these individuals are now employed by your organisation as a result.</t>
  </si>
  <si>
    <t>People</t>
  </si>
  <si>
    <t>Currently employed</t>
  </si>
  <si>
    <t>Paid internships</t>
  </si>
  <si>
    <t>Unpaid internships</t>
  </si>
  <si>
    <t>Formal Apprenticeships</t>
  </si>
  <si>
    <t>Unaccredited Apprenticeships</t>
  </si>
  <si>
    <t>Work experience for students at school or in Further/Higher education</t>
  </si>
  <si>
    <t>B13</t>
  </si>
  <si>
    <t>Do you offer flexible working patterns?</t>
  </si>
  <si>
    <t>If yes, does this include:</t>
  </si>
  <si>
    <t>Flexible start/finish times</t>
  </si>
  <si>
    <t>Home working</t>
  </si>
  <si>
    <t>B14</t>
  </si>
  <si>
    <t>Do you have an induction package for new starters?</t>
  </si>
  <si>
    <t>If yes, does this involve Equality and Diversity training?</t>
  </si>
  <si>
    <t>B15</t>
  </si>
  <si>
    <t>Do you carry out an access audit for new starters to assess reasonable adjustments?</t>
  </si>
  <si>
    <t>B16</t>
  </si>
  <si>
    <t>Please indicate the total number of hours provided by volunteers for your Hub during the financial year 2022-23.</t>
  </si>
  <si>
    <t>B17</t>
  </si>
  <si>
    <t>Delivery Model</t>
  </si>
  <si>
    <t>Please select from the dropdown list below the option that best reflects how your Hub operates:</t>
  </si>
  <si>
    <t>SECTION C - Learning Provision</t>
  </si>
  <si>
    <t>Please provide the number of pupils in your area(s) from each Key Stage group that received singing or instrumental lessons provided by the Hub lead organisation or other Hub partners. There are different sections of the table for pupils that received face to face only lessons, digital only lessons, or a blend of face to face and digital. Please do not double count pupils across these tables. If you are unable split pupils out in this way, please enter them in the Unknown delivery table.
Please note that if both pupil premium and SEN categories apply to a pupil, please count them in the 'Both' column only – do not double count. The totals for each Key Stage across the pupil gender table and pupil characteristics table should match. An error message will appear if they do not.
Please include all lessons that took place, even where Covid-19 may have impacted on the nature of the lesson or limited whether instruments or singing could be included. 
Given the pressures on staff and capacity this year, we anticipate that some Hubs will not be able to collate pupil characteristic data, however this data is important so please answer if you are able. 
Individual Subsidy/Fee Remission - this should not include general subsidies that apply to all pupils</t>
  </si>
  <si>
    <t>C1</t>
  </si>
  <si>
    <t>Individual singing / instrumental lessons</t>
  </si>
  <si>
    <t>a) Face to Face Only</t>
  </si>
  <si>
    <t>i) Key Stage 1</t>
  </si>
  <si>
    <t>ii) Key Stage 2</t>
  </si>
  <si>
    <t>iii) Key Stage 3</t>
  </si>
  <si>
    <t>iv) Key Stage 4</t>
  </si>
  <si>
    <t>v) Key Stage 5</t>
  </si>
  <si>
    <t>vi) Key Stage Not Known/NA</t>
  </si>
  <si>
    <t>b) Digital Only</t>
  </si>
  <si>
    <t>Boys</t>
  </si>
  <si>
    <t>Girls</t>
  </si>
  <si>
    <t>Non-Binary</t>
  </si>
  <si>
    <t>Prefer Not To Say</t>
  </si>
  <si>
    <t>Not Known</t>
  </si>
  <si>
    <t xml:space="preserve">Pupils eligible for Pupil Premium </t>
  </si>
  <si>
    <t>Pupils who had special educational needs (EHC Plan)</t>
  </si>
  <si>
    <t>Both (Pupil Premium and SEN)</t>
  </si>
  <si>
    <t>Pupils with unknown SEN/Pupil Premium information</t>
  </si>
  <si>
    <t>Pupils NOT eligible for Pupil Premium and do NOT have special educational needs</t>
  </si>
  <si>
    <t>If fees were charged, pupils receiving individual subsidy/fee remission</t>
  </si>
  <si>
    <t>c) Blend of face to face and digital</t>
  </si>
  <si>
    <t>d) Unknown Delivery</t>
  </si>
  <si>
    <t>Individual singing / instrumental lessons TOTAL</t>
  </si>
  <si>
    <t>C2</t>
  </si>
  <si>
    <t>Small Group singing / instrumental lessons</t>
  </si>
  <si>
    <t>Small Group singing / instrumental lessons TOTAL</t>
  </si>
  <si>
    <t>C3</t>
  </si>
  <si>
    <t>Large Group singing / instrumental lessons</t>
  </si>
  <si>
    <t>Large Group singing / instrumental lessons TOTAL</t>
  </si>
  <si>
    <t>C4</t>
  </si>
  <si>
    <t>Online Performances</t>
  </si>
  <si>
    <t xml:space="preserve">Please complete the table below about performances that you have streamed/shared online. </t>
  </si>
  <si>
    <t>You can enter both known and estimated interactions. These should be completely separate figures, they are added together to get the total.</t>
  </si>
  <si>
    <t xml:space="preserve">e.g. You know that a minimum of 25 pupils engaged but estimate this was actually around 35. This would be entered as 25 known and 10 estimated. If you know the exact figures these should be recorded as known, and the estimated should be entered as zero. </t>
  </si>
  <si>
    <t xml:space="preserve">Type of digital learning provision </t>
  </si>
  <si>
    <t>Live / Recorded / Hybrid / Various Types</t>
  </si>
  <si>
    <t>Number of Performances</t>
  </si>
  <si>
    <t>Number of children &amp; young people /participants engaged
(if known)</t>
  </si>
  <si>
    <t>Number of interactions
(if known)</t>
  </si>
  <si>
    <t>Known</t>
  </si>
  <si>
    <t>Estimated</t>
  </si>
  <si>
    <t>Small group performance</t>
  </si>
  <si>
    <t>Large group performance</t>
  </si>
  <si>
    <t>Total group performance</t>
  </si>
  <si>
    <t>C5</t>
  </si>
  <si>
    <t>Ensemble opportunities and provision (including choirs)</t>
  </si>
  <si>
    <t>For the 2022/23 academic year, please state the total number of ensembles and choirs broken down by type for the following:
a) organised independently by schools
b) organised by schools in partnership with the Hub, 
c) area-based ensembles and choirs supported and/or delivered by the Hub lead organisation, and
d) area-based ensembles and choirs supported and/or delivered by other Hub partners</t>
  </si>
  <si>
    <t>a) Ensembles/ choirs delivered independently by school/s</t>
  </si>
  <si>
    <t>b) Ensembles/ choirs delivered by school/s in partnership with your hub</t>
  </si>
  <si>
    <t xml:space="preserve">c) Area-based ensembles/ choirs supported and/or delivered by the hub lead organisation </t>
  </si>
  <si>
    <t xml:space="preserve">d) Area-based ensembles/ choirs supported and/or delivered by other hub partners </t>
  </si>
  <si>
    <t>Total number of ensembles/ choirs</t>
  </si>
  <si>
    <t>Orchestra (Large)</t>
  </si>
  <si>
    <t>Orchestra (Chamber/ Mixed)</t>
  </si>
  <si>
    <t>String Ensembles</t>
  </si>
  <si>
    <t>Band Jazz</t>
  </si>
  <si>
    <t>Band Rock/Pop/Electronic</t>
  </si>
  <si>
    <t>Band World/Diverse music</t>
  </si>
  <si>
    <t>Group Acoustic guitar/ Classical guitar</t>
  </si>
  <si>
    <t xml:space="preserve">Wind band or Military band </t>
  </si>
  <si>
    <t>Brass Ensemble</t>
  </si>
  <si>
    <t>Woodwind Ensemble</t>
  </si>
  <si>
    <t>Percussion Ensemble</t>
  </si>
  <si>
    <t>Keyboard Ensemble</t>
  </si>
  <si>
    <t>Choir/Vocal Group Upper Voices</t>
  </si>
  <si>
    <t>Choir/Vocal Group Mixed Voices</t>
  </si>
  <si>
    <t>Folk mixed Ensemble</t>
  </si>
  <si>
    <t>SEND Inclusive Ensemble</t>
  </si>
  <si>
    <t>Other/Mixed Ensemble</t>
  </si>
  <si>
    <t>Unknown Ensemble</t>
  </si>
  <si>
    <t>C6</t>
  </si>
  <si>
    <t>Ensemble Pupils</t>
  </si>
  <si>
    <r>
      <rPr>
        <sz val="12"/>
        <color rgb="FF000000"/>
        <rFont val="Arial"/>
        <family val="2"/>
      </rPr>
      <t xml:space="preserve">Please complete the table below showing the total number of pupils in your allocated area(s) from each Key Stage group who regularly attended at least one of the ensembles listed above in </t>
    </r>
    <r>
      <rPr>
        <b/>
        <u/>
        <sz val="12"/>
        <color rgb="FF000000"/>
        <rFont val="Arial"/>
        <family val="2"/>
      </rPr>
      <t>C5 c) and d) only</t>
    </r>
    <r>
      <rPr>
        <sz val="12"/>
        <color rgb="FF000000"/>
        <rFont val="Arial"/>
        <family val="2"/>
      </rPr>
      <t xml:space="preserve">. </t>
    </r>
    <r>
      <rPr>
        <b/>
        <sz val="12"/>
        <color rgb="FF000000"/>
        <rFont val="Arial"/>
        <family val="2"/>
      </rPr>
      <t>This means reporting only pupils which took part in area-based ensembles delivered or supported by the Hub lead and partners.</t>
    </r>
    <r>
      <rPr>
        <b/>
        <sz val="12"/>
        <color rgb="FFFF0000"/>
        <rFont val="Arial"/>
        <family val="2"/>
      </rPr>
      <t xml:space="preserve"> </t>
    </r>
    <r>
      <rPr>
        <sz val="12"/>
        <color rgb="FF000000"/>
        <rFont val="Arial"/>
        <family val="2"/>
      </rPr>
      <t>By regularly, we mean at least once a week for a minimum of half a term; and/or several times a year for a more intensive experience, e.g. holiday residentials/weekend courses/sub regional ensemble meetings (more than one day). Please note that pupils should only be counted once. i.e. multiple attendances of the same pupil should not be counted, a pupil that attends 20 rehearsals should only be counted as 1 in the table below</t>
    </r>
    <r>
      <rPr>
        <sz val="12"/>
        <color rgb="FFFF0000"/>
        <rFont val="Arial"/>
        <family val="2"/>
      </rPr>
      <t xml:space="preserve">.
</t>
    </r>
    <r>
      <rPr>
        <sz val="12"/>
        <color rgb="FF000000"/>
        <rFont val="Arial"/>
        <family val="2"/>
      </rPr>
      <t xml:space="preserve">
Then indicate how many of these pupils were known to receive individual subsidies/fee remissions, were eligible for Pupil Premium or had a statement of special educational needs (SEN) or Education, Health and Care (EHC) plan. Please note that if both Pupil Premium and SEN/EHC categories apply to a pupil, please count them in the 'Both' column only – do not double count.  The totals for each Key Stage across the pupil gender table and pupil characteristics table should match. An error message will appear if they do not.</t>
    </r>
  </si>
  <si>
    <t>C7</t>
  </si>
  <si>
    <t>Continuation</t>
  </si>
  <si>
    <r>
      <t xml:space="preserve">Please give the number of pupils who continued to learn a musical instrument </t>
    </r>
    <r>
      <rPr>
        <b/>
        <sz val="12"/>
        <rFont val="Arial"/>
        <family val="2"/>
      </rPr>
      <t>beyond</t>
    </r>
    <r>
      <rPr>
        <sz val="12"/>
        <rFont val="Arial"/>
        <family val="2"/>
      </rPr>
      <t xml:space="preserve"> WCET in 2022/23 after receiving WCET in 2021/22.</t>
    </r>
  </si>
  <si>
    <t>Updated langauge for 2022/23</t>
  </si>
  <si>
    <t>The sum of questions b, c and d should be equal to part a.</t>
  </si>
  <si>
    <t>Please note that a second or subsequent term/year of WCET does not count as 'continuation' for the purposes of this question. For more information please see the full guidance.</t>
  </si>
  <si>
    <t>a) Total number of pupils who received WCET in the previous academic year:</t>
  </si>
  <si>
    <t>[Question A will be pre-populated in Qualtrics, but you will be able to ammend it if necessary]</t>
  </si>
  <si>
    <t>b) Pupils who continued to learn to play a musical instrument outside of WCET this academic year, after receiving WCET the previous year</t>
  </si>
  <si>
    <t>c) Pupils who DID NOT continue to learn to play a musical instrument outside of WCET this academic year, after receiving WCET the previous year</t>
  </si>
  <si>
    <t>d) Pupils who received WCET in the previous academic year for whom their continuation is unknown</t>
  </si>
  <si>
    <t>Percentage continuation rate</t>
  </si>
  <si>
    <t>Percentage continuation rate, minus unknowns</t>
  </si>
  <si>
    <t>e) So that we can improve the clarity and accuracy of the continuation question going forward, it would be appreciated if you could briefly describe how you have calculated the figures given above and how confident you are that they are correct. This question is not mandatory.</t>
  </si>
  <si>
    <t>C8</t>
  </si>
  <si>
    <t>Standards Achieved</t>
  </si>
  <si>
    <t xml:space="preserve">Please indicate the standards achieved by pupils in your hub area by the end of the academic year.  Please only count pupils once by including their highest level of attainment.
</t>
  </si>
  <si>
    <t>a) Entry: Pre-level 1 RQF / Initial / Prep</t>
  </si>
  <si>
    <t xml:space="preserve">b) Foundation: Level 1 RQF / Grade 1-3 </t>
  </si>
  <si>
    <t xml:space="preserve">c) Intermediate: Level 2 RQF / Grade 4-5 </t>
  </si>
  <si>
    <t xml:space="preserve">d) Advanced: Level 3 RQF / Grade 6 and above </t>
  </si>
  <si>
    <t>e) Pupils for which the standard achieved is unknown</t>
  </si>
  <si>
    <t>New for 2022/23</t>
  </si>
  <si>
    <t xml:space="preserve">Total </t>
  </si>
  <si>
    <t>If known, pupils receiving individual or group lessons from external providers:</t>
  </si>
  <si>
    <t>f) Entry: Pre-level 1 RQF / Initial / Prep</t>
  </si>
  <si>
    <t xml:space="preserve">g) Foundation: Level 1 RQF / Grade 1-3 </t>
  </si>
  <si>
    <t xml:space="preserve">h) Intermediate: Level 2 RQF / Grade 4-5 </t>
  </si>
  <si>
    <t xml:space="preserve">i) Advanced: Level 3 RQF / Grade 6 and above </t>
  </si>
  <si>
    <t>j) Pupils that are known to be receiving external provision, but for which standards achieved is unknown</t>
  </si>
  <si>
    <t>SECTION D - CPD, Instruments &amp; Digital</t>
  </si>
  <si>
    <t>Continuing Professional Development (CPD)</t>
  </si>
  <si>
    <t>This section is new for 2022/23</t>
  </si>
  <si>
    <t xml:space="preserve">The following questions capture information on the CPD work that your Hub provided to teachers that deliver music activity. By teachers we mean teachers, educators or practitioners. </t>
  </si>
  <si>
    <r>
      <t xml:space="preserve">This section is exclusively to capture CPD that your Hub has delivered or commissioned to support delivery of the core and extension roles. </t>
    </r>
    <r>
      <rPr>
        <b/>
        <sz val="12"/>
        <rFont val="Arial"/>
        <family val="2"/>
      </rPr>
      <t>It is NOT intended to capture CPD for strategic or admin related staff roles at this time.</t>
    </r>
  </si>
  <si>
    <t>D1</t>
  </si>
  <si>
    <t xml:space="preserve">Did you deliver CPD for teachers in this academic year? </t>
  </si>
  <si>
    <t>D2</t>
  </si>
  <si>
    <t>Number of Teachers Benefitting</t>
  </si>
  <si>
    <t>Please complete the table below, considering any form of CPD you have delivered or supported including in person or virtual delivery, group or one to one sessions.</t>
  </si>
  <si>
    <t>If you have an accurate figure for the number of teachers that engaged with any resources/online content that you have created, please include this too. Please see the full guidance for detail of what we mean by 'accurate tracking'.</t>
  </si>
  <si>
    <t>We are not expecting you to track individual teachers engagement across the different types of CPD you have delivered, therefore if an individual attends more than one session, please count them more than once.</t>
  </si>
  <si>
    <t>Whenever this data is used, it will be clear that this represents the number of 'filled places' for teachers you have delivered sessions to, it is not a unique count of individual teachers.</t>
  </si>
  <si>
    <t>If the CPD covered more than one topic, please count the teachers in all rows that are relevant. Teacher totals from each topic will not be added together.</t>
  </si>
  <si>
    <t>Teachers Based in an Educational Establishment</t>
  </si>
  <si>
    <t>CPD Topic</t>
  </si>
  <si>
    <t>Early Years</t>
  </si>
  <si>
    <t>Primary</t>
  </si>
  <si>
    <t>Secondary</t>
  </si>
  <si>
    <t>16+ (FE)</t>
  </si>
  <si>
    <t>Higher Education</t>
  </si>
  <si>
    <t>Other Establishment</t>
  </si>
  <si>
    <t>Non-establishment based teachers (inc Hub workforce, self-employed, peripatetic)</t>
  </si>
  <si>
    <t>Unknown Teacher Type</t>
  </si>
  <si>
    <t>Music Curriculum/Lesson Planning</t>
  </si>
  <si>
    <t>Vocal specific</t>
  </si>
  <si>
    <t>Instrument specific</t>
  </si>
  <si>
    <t>Networking/ Peer to Peer Support</t>
  </si>
  <si>
    <t>Music Technology</t>
  </si>
  <si>
    <t>EDI</t>
  </si>
  <si>
    <t>SEND</t>
  </si>
  <si>
    <t>Safeguarding</t>
  </si>
  <si>
    <t>Other</t>
  </si>
  <si>
    <t>Example:</t>
  </si>
  <si>
    <t>For example, if three primary school teachers attended a session that covered Music Technology and EDI; two of these teachers then attended a session that only covered EDI,</t>
  </si>
  <si>
    <t>this would be presented as follows:</t>
  </si>
  <si>
    <t>Primary School</t>
  </si>
  <si>
    <t>D3</t>
  </si>
  <si>
    <t>Teaching and/or curriculum resource &amp; materials created during this period</t>
  </si>
  <si>
    <t xml:space="preserve">You can enter both known and estimated interactions with these resources and materials. These figures are added together to get the total interactions. If you know the exact figures these should be recorded as known, and the estimated should be entered as zero. </t>
  </si>
  <si>
    <t>Number Produced/Delivered</t>
  </si>
  <si>
    <t>Number of known interactions</t>
  </si>
  <si>
    <t>Number of estimated interactions</t>
  </si>
  <si>
    <t>Total engagements</t>
  </si>
  <si>
    <t>D4</t>
  </si>
  <si>
    <t>Number of Hours Delivered</t>
  </si>
  <si>
    <t xml:space="preserve">Please complete the table below outlining how many hours you have spent delivering CPD sessions to teachers. This could be in person or online. </t>
  </si>
  <si>
    <t>We appreciate that a significant amount of time will be spent preparing the sessions, however, please do not include any preparation time within the data below, this table is specifically to capture delivery time.</t>
  </si>
  <si>
    <t>If the CPD covered more than one topic, please count the hours in all rows that are relevant, you do not need to apportion the hours across topics.</t>
  </si>
  <si>
    <t xml:space="preserve">This data will not be combined across topics. For example, we may say: "1000 hours of CPD has been delivered related to music technology." There is no risk of double counting hours across topics. </t>
  </si>
  <si>
    <t>Hours</t>
  </si>
  <si>
    <t>For example, if you ran a 4 hour session that covered Music Technology and EDI; and then a 2 hour session that only covered EDI, this would be presented as follows:</t>
  </si>
  <si>
    <t>Instrument Loans</t>
  </si>
  <si>
    <t>D5</t>
  </si>
  <si>
    <t>Do you operate an instrument loan service?</t>
  </si>
  <si>
    <t>D6</t>
  </si>
  <si>
    <t>Number of Instruments</t>
  </si>
  <si>
    <t>How many instruments did you hold (including those currently on loan) at the start of the 2022 academic year?</t>
  </si>
  <si>
    <t xml:space="preserve">You can enter both known and estimated instruments. These figures are added together to get the total instruments. If you know the exact number of instruments you hold please record these as known, and the estimated should be entered as zero. </t>
  </si>
  <si>
    <t>Known instruments</t>
  </si>
  <si>
    <t>Estimated instruments</t>
  </si>
  <si>
    <t>Total instruments</t>
  </si>
  <si>
    <t>Instrument Availability</t>
  </si>
  <si>
    <r>
      <t>For the questions below, please select the answer that is</t>
    </r>
    <r>
      <rPr>
        <i/>
        <sz val="12"/>
        <rFont val="Arial"/>
        <family val="2"/>
      </rPr>
      <t xml:space="preserve"> </t>
    </r>
    <r>
      <rPr>
        <i/>
        <u/>
        <sz val="12"/>
        <rFont val="Arial"/>
        <family val="2"/>
      </rPr>
      <t>broadly closest</t>
    </r>
    <r>
      <rPr>
        <sz val="12"/>
        <rFont val="Arial"/>
        <family val="2"/>
      </rPr>
      <t xml:space="preserve"> to your situation, based on your loans to individuals and schools.</t>
    </r>
  </si>
  <si>
    <t>D7a</t>
  </si>
  <si>
    <t>How frequently were you able to meet the exact requirements of instrument loans requested?</t>
  </si>
  <si>
    <t>Requirements could include things like: type of instrument, the timeframe of the loan, the duration of the loan, number of instruments if a bulk loan etc.</t>
  </si>
  <si>
    <t>D7b</t>
  </si>
  <si>
    <t>Where you couldn't meet the exact requirements, how frequently did you complete a loan request with adjustments?</t>
  </si>
  <si>
    <t>Examples of adjustments could be: loaning a different instrument to that initially requested;  loaning an instrument for a different timeframe to what was requested; or loaning a different number of instruments.</t>
  </si>
  <si>
    <t>If you were always able to meet the exact requirements of loans, please leave this question blank</t>
  </si>
  <si>
    <t>Individual Instrument Loans</t>
  </si>
  <si>
    <t>Please complete the following questions for instances where the Hub has loaned an instrument to an individual pupil. This should not include bulk loans to schools.</t>
  </si>
  <si>
    <t>D8</t>
  </si>
  <si>
    <t>Pupils who loaned an instrument</t>
  </si>
  <si>
    <t xml:space="preserve">Please complete the following table based on the number of pupils that loaned an instrument. </t>
  </si>
  <si>
    <t xml:space="preserve">Please count each pupil only once, even if they had more than one instrument loan. We will use the totals of this table to see how many pupils loaned an instrument. </t>
  </si>
  <si>
    <t>If you do not have any of the characteristic/key stage data for a pupil, please enter them in Unknown Key Stage/Pupils with unknown SEN/Pupil Premium information.</t>
  </si>
  <si>
    <t xml:space="preserve">Pupils who had special educational needs (Statement of SEN/EHC) </t>
  </si>
  <si>
    <t>Both Pupil Premium and SEN</t>
  </si>
  <si>
    <t>Unknown Key Stage</t>
  </si>
  <si>
    <t>D9</t>
  </si>
  <si>
    <t>What is the total number of instrument loans to individuals this academic year?</t>
  </si>
  <si>
    <t>By individual instrument loan, we mean each instance of a pupil borrowing an instrument. If the same pupil borrowed the same instrument twice, this would count as two loans.</t>
  </si>
  <si>
    <t>This number should be the same as or higher than the total number of pupils that loaned an instrument.</t>
  </si>
  <si>
    <t>Number of instrument loans to individuals</t>
  </si>
  <si>
    <t>D10</t>
  </si>
  <si>
    <t>Instrument Loan Costs</t>
  </si>
  <si>
    <t>Where parents/carers would be charged for instrument loan, please indicate below if the following categories of pupil would be eligible for free or discounted rates.</t>
  </si>
  <si>
    <t>If parents/carers would not be charged for instrument loan under any circumstances, please tick here.</t>
  </si>
  <si>
    <t>Pupils that are Looked After Children</t>
  </si>
  <si>
    <t xml:space="preserve">Pupils with special educational needs (Statement of SEN/EHC) </t>
  </si>
  <si>
    <t>Please let us know any additional details in the box below. This could include subsidy variances within above groups depending on other characteristics, or that you apply subsidy to another group of pupils.</t>
  </si>
  <si>
    <t>2,000 characters max</t>
  </si>
  <si>
    <t>Instrument Loans to Schools</t>
  </si>
  <si>
    <t>Please complete the following questions regarding loaning instruments to schools.</t>
  </si>
  <si>
    <t>Please include all instances of loaning of instruments to schools, even where the loan agreement is with an individual member of school staff.</t>
  </si>
  <si>
    <t>D11</t>
  </si>
  <si>
    <t>How many, and what type of schools, has the Hub loaned instruments to this academic year?</t>
  </si>
  <si>
    <t>Please count each school only once, regardless of the number of instruments you have loaned to them.</t>
  </si>
  <si>
    <t>If you cannot report the type of school that instruments are loaned to, please report them under 'Unknown'</t>
  </si>
  <si>
    <t>16+</t>
  </si>
  <si>
    <t>Unknown</t>
  </si>
  <si>
    <t>D12</t>
  </si>
  <si>
    <t>How many instruments has the Hub loaned to schools this academic year?</t>
  </si>
  <si>
    <t>Please count all instruments cumulatively. If 30 keyboards are loaned to a school for a term, then returned, and loaned to the same school again next term, this would count as 60 instruments.</t>
  </si>
  <si>
    <t>D13</t>
  </si>
  <si>
    <t>Supporting arts and cultural education</t>
  </si>
  <si>
    <t>As part of your work Hubs engage with and/or support the wider arts and cultural education sector. We would like to hear about any work you are doing to support local place-based partnerships and cultural education activity.</t>
  </si>
  <si>
    <t>Please select all options that apply. Your Music Education Hub:</t>
  </si>
  <si>
    <t>a) is a partner in your Local Cultural Education Partnership</t>
  </si>
  <si>
    <t>if yes, please enter the number of LCEPs you worked with:</t>
  </si>
  <si>
    <t>b) is an Artsmark Partner or supports Artsmark through your School Music Education Plans</t>
  </si>
  <si>
    <t>c) is an active Arts Award Centre or Arts Award Supporter</t>
  </si>
  <si>
    <t>d) supports cultural education in other ways (Please describe below)</t>
  </si>
  <si>
    <t>e) does none of the above</t>
  </si>
  <si>
    <t>If you checked option d, please use this section to describe how:</t>
  </si>
  <si>
    <t>D14</t>
  </si>
  <si>
    <t>Level of Challenge in the Year</t>
  </si>
  <si>
    <t>On a scale of 1 - 10, please indicate how challenging the year has been for your Hub in relation to the following areas:</t>
  </si>
  <si>
    <t>[10 = incredibly challenging / insurmountable; 1 = not challenging at all]</t>
  </si>
  <si>
    <t xml:space="preserve">In addition to post-pandemic recovery, 2022-23 academic year has been affected by the cost of living crisis. Please consider this impact in your response to this question and use the narrative questions to illustrate any further points you wish to make. </t>
  </si>
  <si>
    <t>Area</t>
  </si>
  <si>
    <t>Level of challenge</t>
  </si>
  <si>
    <r>
      <rPr>
        <b/>
        <sz val="12"/>
        <rFont val="Arial"/>
        <family val="2"/>
      </rPr>
      <t>Activity</t>
    </r>
    <r>
      <rPr>
        <sz val="12"/>
        <rFont val="Arial"/>
        <family val="2"/>
      </rPr>
      <t xml:space="preserve"> - developing a digital offer; not being able to deliver face-to-face</t>
    </r>
  </si>
  <si>
    <r>
      <rPr>
        <b/>
        <sz val="12"/>
        <rFont val="Arial"/>
        <family val="2"/>
      </rPr>
      <t>Finance</t>
    </r>
    <r>
      <rPr>
        <sz val="12"/>
        <rFont val="Arial"/>
        <family val="2"/>
      </rPr>
      <t xml:space="preserve"> - loss of income; budget changes; financial concerns</t>
    </r>
  </si>
  <si>
    <r>
      <rPr>
        <b/>
        <sz val="12"/>
        <rFont val="Arial"/>
        <family val="2"/>
      </rPr>
      <t>Management / Governance</t>
    </r>
    <r>
      <rPr>
        <sz val="12"/>
        <rFont val="Arial"/>
        <family val="2"/>
      </rPr>
      <t xml:space="preserve"> - staffing / workforce concerns (e.g. availability, capacity, knowledge/confidence in delivering digitally); Board support</t>
    </r>
  </si>
  <si>
    <t>D15</t>
  </si>
  <si>
    <t>Please indicate which of the following digital provision / platforms have been in use by your Hub throughout the academic year</t>
  </si>
  <si>
    <t>Dedicated Hub website</t>
  </si>
  <si>
    <t>Social media</t>
  </si>
  <si>
    <t>Individual Hub online learning platform</t>
  </si>
  <si>
    <t>Multi-Hub online learning platform</t>
  </si>
  <si>
    <t>External / 3rd-party online platform usage, e.g. YouTube</t>
  </si>
  <si>
    <t>External / 3rd-party digital providers - access to licences for young people and/or schools e.g. Charanga</t>
  </si>
  <si>
    <t>Online tuition for young people (any format)</t>
  </si>
  <si>
    <t>Online CPD / training for tutors, teachers and/or schools</t>
  </si>
  <si>
    <t>Any other digital platform (please specify)</t>
  </si>
  <si>
    <t>If you selected 'any other digital platform', please use the space below to let us know what this is:</t>
  </si>
  <si>
    <t>D16</t>
  </si>
  <si>
    <t>If you answered Yes for Social Media within the above question, please let us know from the following what you have used it for this year. Tick all that apply.</t>
  </si>
  <si>
    <t>Developing relationships with schools/families and marketing</t>
  </si>
  <si>
    <t>Platforming creative / educational content</t>
  </si>
  <si>
    <t>Fundraising</t>
  </si>
  <si>
    <t>Peer to Peer connections</t>
  </si>
  <si>
    <t xml:space="preserve">Other </t>
  </si>
  <si>
    <t>If other, please state:</t>
  </si>
  <si>
    <t>SECTION E - Partners and Finance</t>
  </si>
  <si>
    <t xml:space="preserve">This section contains questions that cover the 2022/23 financial year; the April to August 2023 extension period, and some questions that should take both time periods into consideration. </t>
  </si>
  <si>
    <t>E1 covers the academic year 2022/23 and the extension period until August 2023</t>
  </si>
  <si>
    <t>E2 to E5 covers the 2022/23 financial year</t>
  </si>
  <si>
    <t>E6 to E13 covers the April to August 2023 extension period</t>
  </si>
  <si>
    <t>Across all finance questions you should ensure that figures represent an accurate record of final income and expenditure for the time period.</t>
  </si>
  <si>
    <t>Each question is labelled for additional clarity.</t>
  </si>
  <si>
    <t>E1</t>
  </si>
  <si>
    <t>Hub Partners</t>
  </si>
  <si>
    <t>Please complete this question covering the academic year 2022/23 and the extension period until August 2023.</t>
  </si>
  <si>
    <t>Please complete the following table showing the number of partners you have of each organisation type, and the role that these partners play.</t>
  </si>
  <si>
    <t xml:space="preserve">By partner, we mean those organisations you told us about as part of your funding agreement as being part of your Hub partnership, or key strategic or delivery partners in meeting your role as Hub lead organisation. </t>
  </si>
  <si>
    <t>This could include partners who are part of your Hubs governance structure.</t>
  </si>
  <si>
    <r>
      <rPr>
        <u/>
        <sz val="12"/>
        <color rgb="FF000000"/>
        <rFont val="Arial"/>
        <family val="2"/>
      </rPr>
      <t>Strategic Partners</t>
    </r>
    <r>
      <rPr>
        <sz val="12"/>
        <color rgb="FF000000"/>
        <rFont val="Arial"/>
        <family val="2"/>
      </rPr>
      <t xml:space="preserve"> are organisations which can act as a critical friend to the Hub, and can offer support and advice to help respond to the National Plan for Music Education and the musical needs of all young people in the area. Strategic partners work with the Hub on planning, reviewing, developing policies and strategies in order to further raise standards, broaden provision and strengthen progressive musical opportunities.</t>
    </r>
  </si>
  <si>
    <r>
      <rPr>
        <u/>
        <sz val="12"/>
        <color rgb="FF000000"/>
        <rFont val="Arial"/>
        <family val="2"/>
      </rPr>
      <t>Delivery Partners</t>
    </r>
    <r>
      <rPr>
        <sz val="12"/>
        <color rgb="FF000000"/>
        <rFont val="Arial"/>
        <family val="2"/>
      </rPr>
      <t xml:space="preserve"> are organisations which contribute to the Music Education Hub’s co-development and/or delivery of activity which responds to the aims/objectives as set out in the National Plan for Music Education, and the Core and Extension Roles outlined within it. Some delivery partners may enter into a partnership agreement with the HLO for which part of the Arts Council's grant is used to pay for the partner's involvement a project.</t>
    </r>
  </si>
  <si>
    <t>Schools to which you deliver/support music provision would not typically be considered partner organisations for the purposes of this question, unless they have an additional partner role within the Hub, as per the definitions above.</t>
  </si>
  <si>
    <t>Within the 'How many of these types of organisations are you partnered with?' column, please count each organisation only once across organisation/school types.</t>
  </si>
  <si>
    <t>If you are unsure which category an organisation should be counted under, please email us (via MEH.Data@artscouncil.org.uk) and we will be happy to advise.</t>
  </si>
  <si>
    <t>If a partner organisation is both a strategic partner and a delivery partner, please count them in both strategic and delivery columns.</t>
  </si>
  <si>
    <t>For example, if you partner with 5 Community/Youth Organisations, 3 of which are delivery partners, 1 is a strategic partner, and 1 is both a strategic partner and delivery partner, this would be recorded as follows:</t>
  </si>
  <si>
    <t>How many of these types of organisations are you partnered with in total? = 5</t>
  </si>
  <si>
    <t>Of your total number of partners, how many are strategic partners? = 4</t>
  </si>
  <si>
    <t>Of your total number of partners, how many are delivery partners? = 2</t>
  </si>
  <si>
    <t>Underneath the total is a row asking for the number of organisations included in the table which have a SEND focus (e.g. A Community/Youth Organisation with a SEND focus).</t>
  </si>
  <si>
    <t>These should be organisations which are specialist in SEND music provision; either delivering the provision themselves or working to develop other organisations' delivery.</t>
  </si>
  <si>
    <t>These figures should be less than the Total Organisations figures.</t>
  </si>
  <si>
    <t>Organisation Types</t>
  </si>
  <si>
    <t>How many of these types of organisations are you partnered with in total?</t>
  </si>
  <si>
    <t>Of your total number of partners, how many are strategic partners?</t>
  </si>
  <si>
    <t>Of your total number of partners, how many are delivery partners?</t>
  </si>
  <si>
    <t>Local Authorities</t>
  </si>
  <si>
    <t>Bridge Organisations</t>
  </si>
  <si>
    <t>National Youth Music Organisations</t>
  </si>
  <si>
    <t>Other National Portfolio Organisations (Non-NYMO or Bridge)</t>
  </si>
  <si>
    <t>Non-NPO Music Organisations, Not For Profit</t>
  </si>
  <si>
    <t>Non-NPO Music Organisations, Commercial/Industry</t>
  </si>
  <si>
    <t>Other Non-NPO Arts/Cultural Organisations</t>
  </si>
  <si>
    <t>Community/Youth Organisations</t>
  </si>
  <si>
    <t>Digital Music Technology Providers</t>
  </si>
  <si>
    <t>Educational Establishments</t>
  </si>
  <si>
    <t>Other Partner Organisations</t>
  </si>
  <si>
    <t>Total Organisations</t>
  </si>
  <si>
    <t>of which, SEND organisations</t>
  </si>
  <si>
    <t>Questions E2 to E5 relate to the 2022/23 financial year</t>
  </si>
  <si>
    <t>E2</t>
  </si>
  <si>
    <t>Finance (2022/23 financial year)</t>
  </si>
  <si>
    <r>
      <t xml:space="preserve">Please complete this question for the 2022-23 financial year only, rounding figures to the nearest pound. Information about your finances from April to August 2023 will be captured in E6
This question relates to the Hub lead organisation only and activity going through their accounts. 
If you receive Teachers Pension Scheme funds through Arts Council, please report this under Other Income.
</t>
    </r>
    <r>
      <rPr>
        <sz val="12"/>
        <color theme="8" tint="-0.249977111117893"/>
        <rFont val="Arial"/>
        <family val="2"/>
      </rPr>
      <t>Across all finance questions you should ensure that figures represent an accurate record of final income and expenditure for the time period.</t>
    </r>
  </si>
  <si>
    <t>Hub Lead Organisation Income</t>
  </si>
  <si>
    <t>Music Education Hub grant</t>
  </si>
  <si>
    <t xml:space="preserve">Pre-populated </t>
  </si>
  <si>
    <t>Local authority grants/contributions</t>
  </si>
  <si>
    <t>Other Arts Council grants</t>
  </si>
  <si>
    <t>School contribution:</t>
  </si>
  <si>
    <t>Parental contribution (including via schools)</t>
  </si>
  <si>
    <t>Youth Music grant</t>
  </si>
  <si>
    <t>Sponsorship</t>
  </si>
  <si>
    <t>Charitable foundations/trusts</t>
  </si>
  <si>
    <t>Donations</t>
  </si>
  <si>
    <t>Other earned/generated income</t>
  </si>
  <si>
    <t>Other income</t>
  </si>
  <si>
    <t>Hub Lead Organisation Expenditure</t>
  </si>
  <si>
    <t>Delivery costs - core roles</t>
  </si>
  <si>
    <t>Delivery costs - extension roles</t>
  </si>
  <si>
    <t>Instrument costs (repairs, renewals, storage)</t>
  </si>
  <si>
    <t>Administrative costs</t>
  </si>
  <si>
    <t>Other expenditure</t>
  </si>
  <si>
    <t>E3a</t>
  </si>
  <si>
    <t>Grant Expenditure  (2022/23 financial year)</t>
  </si>
  <si>
    <t>Please complete this question for the 2022-23 financial year only, rounding figures to the nearest pound. Information relating to April to August 2023 will be captured in E7.</t>
  </si>
  <si>
    <t>Please tell us how you have spent your Music Education Hub grant against the following headings. The total of this table should match your Music Education Hub grant given in the Income table.</t>
  </si>
  <si>
    <t xml:space="preserve">This table should be seen as a sub-set of the Expenditure table above; please continue to record all expenditure in the Expenditure table, including grant expenditure.  </t>
  </si>
  <si>
    <t xml:space="preserve">The below table will also calculate how much of the grant was spent on delivery costs and back-office costs. </t>
  </si>
  <si>
    <t>% of Grant</t>
  </si>
  <si>
    <t>Delivery Cost Total</t>
  </si>
  <si>
    <t>Back-office Costs Total</t>
  </si>
  <si>
    <t>Other expenditure - Delivery Costs</t>
  </si>
  <si>
    <t>Administrative costs/Overheads</t>
  </si>
  <si>
    <t>Other expenditure - Back-office Costs</t>
  </si>
  <si>
    <t>E3b</t>
  </si>
  <si>
    <t>If you have used the Other Expenditure - Delivery Costs field in the table above, please let us know what this includes below</t>
  </si>
  <si>
    <t>E3c</t>
  </si>
  <si>
    <t>Which of the following statements is closest to your current situation regarding the Grant Expenditure table</t>
  </si>
  <si>
    <t>a) The figures are accurate, we track how we spend the Hub grant in such a way that it can be split into the above categories</t>
  </si>
  <si>
    <t>b) The figures are broadly accurate, we track how we spend the Hub grant in such a way that it can be split broadly into the above categories</t>
  </si>
  <si>
    <t xml:space="preserve">c) We only track grant expenditure between Delivery and Back-office Costs. The Delivery and Back-office Costs totals are broadly accurate, but the individual categories within are estimates. </t>
  </si>
  <si>
    <t>d) The above are all estimates. We do not track how we spend the Hub grant, even across Delivery vs Back-office costs</t>
  </si>
  <si>
    <t>E4</t>
  </si>
  <si>
    <t>Partnership investment made by Hub Lead Organisation (if any)  (2022/23 financial year)</t>
  </si>
  <si>
    <t>Updated for 2022/23</t>
  </si>
  <si>
    <t xml:space="preserve">If your Hub provided cash investment or support in kind to partners for Hub activity, please complete this information here.  </t>
  </si>
  <si>
    <t xml:space="preserve">Please include partners within the same organisation type as you have in D1. </t>
  </si>
  <si>
    <t xml:space="preserve">Please identify how much of the cash investment was from your Hub grant and how much was from your other/earned income, making use of the 'untracked source' field where necessary. </t>
  </si>
  <si>
    <t>Cash investment into partners could take the form of commissioning fees or grants.</t>
  </si>
  <si>
    <t>Cash investment from the Hub grant</t>
  </si>
  <si>
    <t>Cash investment from other income</t>
  </si>
  <si>
    <t>Total Cash Investment</t>
  </si>
  <si>
    <t>Support in kind</t>
  </si>
  <si>
    <t>E5</t>
  </si>
  <si>
    <t>Income raised by partners (if any)  (2022/23 financial year)</t>
  </si>
  <si>
    <t>Please complete this question for the 2022-23 financial year only, rounding figures to the nearest pound. Information relating to April to August 2023 will be captured in E8.</t>
  </si>
  <si>
    <t>Please do not include any income that went through the Hub lead organisation's accounts.</t>
  </si>
  <si>
    <t>School contribution</t>
  </si>
  <si>
    <t>Parental contribution</t>
  </si>
  <si>
    <t>Other earned/generated trading income</t>
  </si>
  <si>
    <t>Leverage %</t>
  </si>
  <si>
    <t>Questions E6 to E9 relate to the April to August 2023 extension period</t>
  </si>
  <si>
    <t>E6</t>
  </si>
  <si>
    <t>Finance   (April to August 2023 Extension Period)</t>
  </si>
  <si>
    <t>Please round figures to the nearest pound.</t>
  </si>
  <si>
    <t>E7a</t>
  </si>
  <si>
    <t>Grant Expenditure    (April to August 2023 Extension Period)</t>
  </si>
  <si>
    <t>E7b</t>
  </si>
  <si>
    <t>If you have used the Other Expenditure - Delivery Costs field in the E7a table above, please let us know what this includes:</t>
  </si>
  <si>
    <t>E7c</t>
  </si>
  <si>
    <t>Which of the following statements is closest to your current situation regarding the E7a Grant Expenditure table</t>
  </si>
  <si>
    <t>E8</t>
  </si>
  <si>
    <t>Partnership investment made by Hub Lead Organisation (if any)    (April to August 2023 Extension Period)</t>
  </si>
  <si>
    <t>Cash investment, untracked source</t>
  </si>
  <si>
    <t>E9</t>
  </si>
  <si>
    <t>Income raised by partners (if any)  (April to August 2023 Extension Period)</t>
  </si>
  <si>
    <t>SECTION E - Narrative Questions</t>
  </si>
  <si>
    <r>
      <t xml:space="preserve">When answering the following narrative questions please focus answers on additional information about your activity that has not already been reported in previous questions or through your quarterly payment condition documents and information provided to your Relationship Manager (RM) throughout the year. These questions provide space to expand on or contextualise the data reported in previous questions, and an opportunity for you to share the wider range of work and strategic activity undertaken that is not captured through quantitative questions. 
These responses will be used by your RM to inform your ongoing relationship and work with the Arts Council. Your responses may also be used by the National team at the Arts Council to help illustrate the variety of ways that Hubs are working. You do not need to re-share information that you have already submitted via board papers/management updates but you can signpost the reader to where they might find more detail.
</t>
    </r>
    <r>
      <rPr>
        <b/>
        <sz val="12"/>
        <rFont val="Arial"/>
        <family val="2"/>
      </rPr>
      <t>Please consider the academic year 2022-23 as well as the extension period to August 2023 for your answers below.</t>
    </r>
    <r>
      <rPr>
        <sz val="12"/>
        <rFont val="Arial"/>
        <family val="2"/>
      </rPr>
      <t xml:space="preserve">
This template has boxes below the questions and a character count to the right.</t>
    </r>
  </si>
  <si>
    <t>F1</t>
  </si>
  <si>
    <t>Please outline the successes and challenges your Hub has faced in delivering the core roles through your business plan over the last academic year.
(8,000 characters)
This might include: 
•	Any comments on the data you have provided in the school form and any challenges you have had in obtaining this data
•	Any data and research that has not been required to be submitted this year, but you may have still collected
•	Any key developments and/or learning in relation to the core roles: WCET, Ensembles, Progression &amp; Singing
•	Any data, evidence or research you have developed and/or contributed to in relation to ensuring high quality music teaching &amp; learning</t>
  </si>
  <si>
    <t>F2</t>
  </si>
  <si>
    <t>Please outline the successes and challenges your Hub has faced in delivering the extension roles through your business plan over the last academic year.
(4,000 characters maximum)
This might include:
•	Any key developments and/or learning in relation to the extension roles: CPD support for schools &amp; teachers, instrument loans, access to large-scale &amp;/or high-quality music experiences
•	Any key developments and/or learning from your School Music Education Plan work, e.g. how you are working with schools and targeting those who need support</t>
  </si>
  <si>
    <t>F3</t>
  </si>
  <si>
    <t>Please outline how your Hub assesses and meets local need, as part of ongoing needs analysis work, and ensures evidence-based decisions inform all activity. 
(4,000 characters maximum)
This might include:
•	How you use your needs analysis to understand local need and gather feedback from a range of stakeholders and communities
•	How you embed inclusion within your Hub strategy and target support to those who most need it, e.g. from disadvantaged backgrounds, SEND etc.
•	How you have used your Hub Remissions policy or other subsidies to support access to music education for children &amp; young people</t>
  </si>
  <si>
    <t>F4</t>
  </si>
  <si>
    <t>Please describe how your Hub has built and continued to develop a range of partnerships over the past year. 
(4,000 characters maximum)
This might include:
•	Highlights or key developments from your work with delivery partners and strategic partners, either in how you work together or in what you have achieved (e.g. in terms of finance, skills, reach and range of provision)
•	Any other significant or new partnerships you have developed</t>
  </si>
  <si>
    <t>F5</t>
  </si>
  <si>
    <t>Please outline the successes and challenges your Hub has experienced over the last year in relation to developing its financial resilience and identifying and securing funds from other sources. 
(4,000 characters maximum)
This might include:
•	Steps your Hub took to develop its financial resilience and its strategy for generating income from other sources
•	Highlights or key learning from your Hub work with partners to identify and secure other funds 
•	Successes and challenges in relation to your fundraising plan(s) – e.g. exploring and securing support from sponsorship, trusts and donations</t>
  </si>
  <si>
    <t>F6</t>
  </si>
  <si>
    <t>Please outline key developments and/or learning in your Hub’s approach to the use of digital technology in teaching and learning through your business plan over the last academic year.
(4,000 characters maximum)
This might include:
• Any key developments and/or learning in relation to digital technology (including electronic music provision)
• How are you using digital technology differently as a Hub, e.g. how has it influenced your teaching and Hub offer, how has it impacted business systems; how has it affected your Hub’s reach and communications, and how you communicate with different stakeholders (schools, teachers, young people, other partners etc.)</t>
  </si>
  <si>
    <t>F7</t>
  </si>
  <si>
    <r>
      <t xml:space="preserve">Please tell us about anything else in relation to your activity over the last academic year, including any further comments </t>
    </r>
    <r>
      <rPr>
        <sz val="12"/>
        <color theme="8" tint="-0.249977111117893"/>
        <rFont val="Arial"/>
        <family val="2"/>
      </rPr>
      <t>on the cost of living crisis or ongoing impacts from the Covid-19 pandemic on your Hub.</t>
    </r>
    <r>
      <rPr>
        <sz val="12"/>
        <rFont val="Arial"/>
        <family val="2"/>
      </rPr>
      <t xml:space="preserve">
(4,000 characters maximum)
This might include: 
• Any significant activities that you have not been able to report on to date, these might sit outside the remit of the core and extension roles such as work with early years or older young people
•	Key developments and/or learning for your Hub </t>
    </r>
    <r>
      <rPr>
        <sz val="12"/>
        <color theme="8" tint="-0.249977111117893"/>
        <rFont val="Arial"/>
        <family val="2"/>
      </rPr>
      <t>as a result of the cost of living crisis or Covid-19 pandemic,</t>
    </r>
    <r>
      <rPr>
        <sz val="12"/>
        <rFont val="Arial"/>
        <family val="2"/>
      </rPr>
      <t xml:space="preserve"> e.g. changes to ways of working; impact on business model, delivery, workforce, finances etc. 
•	A particular local outcome that you've achieved, or social, personal and health and wellbeing outcomes you have supported
•	Any additional data, key indicators or research that your Hub has gathered that helps to evidence the reach and impact of your work</t>
    </r>
  </si>
  <si>
    <t>New references to cost of living crisis</t>
  </si>
  <si>
    <t>F8</t>
  </si>
  <si>
    <t>Arts Council would like to draw on case studies that Hubs are already producing in order to support our ongoing advocacy and comms work. If you have a case study/studies that you would be willing to share please indicate their theme below, or provide a short description. Select all themes that your case study/studies could be relevant to. Arts Council may be in touch with/for more information. This is not mandatory.</t>
  </si>
  <si>
    <t>Adaptability (e.g. through COVID-19, cost of living or another situation)</t>
  </si>
  <si>
    <t>CPD (including training to music educators/those working in the sector)</t>
  </si>
  <si>
    <t>Equality, Diversity and Inclusion</t>
  </si>
  <si>
    <t>Financial resilience (including fundraising)</t>
  </si>
  <si>
    <t>Governance</t>
  </si>
  <si>
    <t>Individual case studies (of a specific young person, or staff member within the Hub)</t>
  </si>
  <si>
    <t>Marketing and Communications (including wider advocacy work)</t>
  </si>
  <si>
    <t>Music and Wellbeing</t>
  </si>
  <si>
    <t>Music curriculum development (e.g creation of curriculum resources, or sessions with schools)</t>
  </si>
  <si>
    <t>Partnership Working</t>
  </si>
  <si>
    <t>Projects (of any aims; targeted either at staff within the organisation or children and young people) and/or programme of activity</t>
  </si>
  <si>
    <t>Technology (including use of digital)</t>
  </si>
  <si>
    <t>World Music and Diverse Genres</t>
  </si>
  <si>
    <t>Youth Voice (e.g. youth advisory boards, youth consultation etc.)</t>
  </si>
  <si>
    <t>Other (please indicate below)</t>
  </si>
  <si>
    <t>If other, please provide a brief description below:</t>
  </si>
  <si>
    <t>If you would like to tell us more about your case studies, please do so in the box below:</t>
  </si>
  <si>
    <t>F9</t>
  </si>
  <si>
    <t>Is there anything you need to tell our data analysts about this data? (4,000 characters maximum)
This might include any data that is missing, where you've been unable to answer fully, or you aren't sure if you've answered correctly. Please be as specific as possible, referring to question number, so we can locate the data you are referring to.
Our data analysts aren’t able to read all of your narrative information prior to validating your data, but if they have any queries, they will aim to review this box before sending you an email.</t>
  </si>
  <si>
    <t>F10</t>
  </si>
  <si>
    <t>Please enter the email address of the best person to contact should we have any queries about the data you have submitted. If you would like to enter more than one email address, please separate them with a semi-colon (;)</t>
  </si>
  <si>
    <t>Pupils receiving individual or group lessons through the Hub lead organisation/Hub partners:</t>
  </si>
  <si>
    <t>vi) Key Stage Not Known /NA</t>
  </si>
  <si>
    <t>PARTNERS
Organisation Types</t>
  </si>
  <si>
    <t>PARTNER INVESTMENT
Organisation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</si>
</sst>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
    <numFmt numFmtId="166" formatCode="&quot;£&quot;#,##0.00"/>
  </numFmts>
  <fonts count="46" x14ac:knownFonts="1">
    <font>
      <sz val="11"/>
      <color theme="1"/>
      <name val="Calibri"/>
      <family val="2"/>
      <scheme val="minor"/>
    </font>
    <font>
      <sz val="12"/>
      <name val="Arial"/>
      <family val="2"/>
    </font>
    <font>
      <b/>
      <sz val="12"/>
      <name val="Arial"/>
      <family val="2"/>
    </font>
    <font>
      <sz val="8"/>
      <name val="Arial"/>
      <family val="2"/>
    </font>
    <font>
      <sz val="10"/>
      <name val="Arial"/>
      <family val="2"/>
    </font>
    <font>
      <b/>
      <sz val="12"/>
      <color indexed="9"/>
      <name val="Arial"/>
      <family val="2"/>
    </font>
    <font>
      <i/>
      <sz val="12"/>
      <name val="Arial"/>
      <family val="2"/>
    </font>
    <font>
      <b/>
      <sz val="12"/>
      <color rgb="FFFF0000"/>
      <name val="Arial"/>
      <family val="2"/>
    </font>
    <font>
      <sz val="12"/>
      <color rgb="FFFF0000"/>
      <name val="Arial"/>
      <family val="2"/>
    </font>
    <font>
      <i/>
      <sz val="12"/>
      <color rgb="FFFF0000"/>
      <name val="Arial"/>
      <family val="2"/>
    </font>
    <font>
      <sz val="12"/>
      <color rgb="FF00B050"/>
      <name val="Arial"/>
      <family val="2"/>
    </font>
    <font>
      <sz val="12"/>
      <color theme="1"/>
      <name val="Arial"/>
      <family val="2"/>
    </font>
    <font>
      <b/>
      <sz val="12"/>
      <color theme="1"/>
      <name val="Arial"/>
      <family val="2"/>
    </font>
    <font>
      <b/>
      <u/>
      <sz val="12"/>
      <name val="Arial"/>
      <family val="2"/>
    </font>
    <font>
      <b/>
      <sz val="12"/>
      <color theme="3"/>
      <name val="Arial"/>
      <family val="2"/>
    </font>
    <font>
      <i/>
      <sz val="12"/>
      <color theme="1"/>
      <name val="Arial"/>
      <family val="2"/>
    </font>
    <font>
      <sz val="12"/>
      <color theme="5"/>
      <name val="Arial"/>
      <family val="2"/>
    </font>
    <font>
      <sz val="12"/>
      <color theme="9" tint="-0.249977111117893"/>
      <name val="Arial"/>
      <family val="2"/>
    </font>
    <font>
      <sz val="12"/>
      <color theme="1" tint="0.499984740745262"/>
      <name val="Arial"/>
      <family val="2"/>
    </font>
    <font>
      <u/>
      <sz val="12"/>
      <color theme="1"/>
      <name val="Arial"/>
      <family val="2"/>
    </font>
    <font>
      <strike/>
      <sz val="12"/>
      <color theme="1"/>
      <name val="Arial"/>
      <family val="2"/>
    </font>
    <font>
      <strike/>
      <sz val="12"/>
      <color rgb="FF00B050"/>
      <name val="Arial"/>
      <family val="2"/>
    </font>
    <font>
      <sz val="11"/>
      <color theme="1"/>
      <name val="Calibri"/>
      <family val="2"/>
      <scheme val="minor"/>
    </font>
    <font>
      <sz val="12"/>
      <color rgb="FF242424"/>
      <name val="Arial"/>
      <family val="2"/>
    </font>
    <font>
      <b/>
      <sz val="16"/>
      <color rgb="FFFF0000"/>
      <name val="Arial"/>
      <family val="2"/>
    </font>
    <font>
      <i/>
      <sz val="12"/>
      <color theme="4"/>
      <name val="Arial"/>
      <family val="2"/>
    </font>
    <font>
      <sz val="12"/>
      <color theme="4"/>
      <name val="Arial"/>
      <family val="2"/>
    </font>
    <font>
      <sz val="12"/>
      <color rgb="FF000000"/>
      <name val="Arial"/>
      <family val="2"/>
    </font>
    <font>
      <b/>
      <u/>
      <sz val="12"/>
      <color rgb="FF000000"/>
      <name val="Arial"/>
      <family val="2"/>
    </font>
    <font>
      <b/>
      <sz val="12"/>
      <color rgb="FF000000"/>
      <name val="Arial"/>
      <family val="2"/>
    </font>
    <font>
      <b/>
      <i/>
      <sz val="12"/>
      <name val="Arial"/>
      <family val="2"/>
    </font>
    <font>
      <sz val="12"/>
      <name val="Georgia"/>
      <family val="1"/>
      <charset val="1"/>
    </font>
    <font>
      <u/>
      <sz val="12"/>
      <name val="Arial"/>
      <family val="2"/>
    </font>
    <font>
      <i/>
      <u/>
      <sz val="12"/>
      <name val="Arial"/>
      <family val="2"/>
    </font>
    <font>
      <u/>
      <sz val="12"/>
      <color rgb="FF000000"/>
      <name val="Arial"/>
      <family val="2"/>
    </font>
    <font>
      <sz val="11"/>
      <name val="Calibri"/>
      <family val="2"/>
    </font>
    <font>
      <sz val="12"/>
      <color rgb="FFC0504D"/>
      <name val="Arial"/>
      <family val="2"/>
    </font>
    <font>
      <sz val="11"/>
      <color rgb="FFFF0000"/>
      <name val="Calibri"/>
      <family val="2"/>
    </font>
    <font>
      <sz val="10"/>
      <name val="Arial"/>
      <family val="2"/>
    </font>
    <font>
      <i/>
      <sz val="10"/>
      <name val="Arial"/>
      <family val="2"/>
    </font>
    <font>
      <b/>
      <sz val="12"/>
      <color rgb="FF7030A0"/>
      <name val="Arial"/>
      <family val="2"/>
    </font>
    <font>
      <b/>
      <sz val="12"/>
      <color theme="7"/>
      <name val="Arial"/>
      <family val="2"/>
    </font>
    <font>
      <b/>
      <sz val="11"/>
      <color rgb="FFFF0000"/>
      <name val="Calibri"/>
      <family val="2"/>
    </font>
    <font>
      <sz val="12"/>
      <color theme="8" tint="-0.249977111117893"/>
      <name val="Arial"/>
      <family val="2"/>
    </font>
    <font>
      <i/>
      <sz val="12"/>
      <color theme="8" tint="-0.249977111117893"/>
      <name val="Arial"/>
      <family val="2"/>
    </font>
    <font>
      <sz val="8"/>
      <name val="Calibri"/>
      <family val="2"/>
      <scheme val="minor"/>
    </font>
  </fonts>
  <fills count="1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DE9D9"/>
        <bgColor rgb="FF000000"/>
      </patternFill>
    </fill>
    <fill>
      <patternFill patternType="solid">
        <fgColor rgb="FFD9D9D9"/>
        <bgColor rgb="FF000000"/>
      </patternFill>
    </fill>
    <fill>
      <patternFill patternType="solid">
        <fgColor rgb="FFA6A6A6"/>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theme="0" tint="-0.249977111117893"/>
      </bottom>
      <diagonal/>
    </border>
    <border>
      <left style="thin">
        <color theme="0" tint="-0.499984740745262"/>
      </left>
      <right style="thin">
        <color theme="0" tint="-0.499984740745262"/>
      </right>
      <top style="thin">
        <color indexed="64"/>
      </top>
      <bottom style="dashed">
        <color theme="0" tint="-0.249977111117893"/>
      </bottom>
      <diagonal/>
    </border>
    <border>
      <left style="thin">
        <color theme="0" tint="-0.499984740745262"/>
      </left>
      <right style="thin">
        <color indexed="64"/>
      </right>
      <top style="thin">
        <color indexed="64"/>
      </top>
      <bottom style="dashed">
        <color theme="0" tint="-0.249977111117893"/>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7">
    <xf numFmtId="0" fontId="0" fillId="0" borderId="0"/>
    <xf numFmtId="0" fontId="4" fillId="0" borderId="0"/>
    <xf numFmtId="0" fontId="3"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38" fillId="0" borderId="0"/>
  </cellStyleXfs>
  <cellXfs count="308">
    <xf numFmtId="0" fontId="0" fillId="0" borderId="0" xfId="0"/>
    <xf numFmtId="0" fontId="2"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1" fillId="0" borderId="0" xfId="0" applyFont="1" applyAlignment="1">
      <alignment vertical="top"/>
    </xf>
    <xf numFmtId="0" fontId="2" fillId="0" borderId="0" xfId="0" applyFont="1" applyAlignment="1">
      <alignment vertical="top" wrapText="1"/>
    </xf>
    <xf numFmtId="0" fontId="2" fillId="3" borderId="5"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0" borderId="3" xfId="0" applyFont="1" applyBorder="1" applyAlignment="1">
      <alignment horizontal="right" vertical="top" wrapText="1"/>
    </xf>
    <xf numFmtId="0" fontId="2" fillId="4" borderId="0" xfId="2" applyFont="1" applyFill="1" applyProtection="1">
      <protection hidden="1"/>
    </xf>
    <xf numFmtId="164" fontId="1" fillId="5" borderId="1" xfId="2" applyNumberFormat="1" applyFont="1" applyFill="1" applyBorder="1" applyProtection="1">
      <protection hidden="1"/>
    </xf>
    <xf numFmtId="0" fontId="2" fillId="0" borderId="0" xfId="0" applyFont="1" applyAlignment="1">
      <alignment horizontal="right" vertical="top" wrapText="1"/>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right" vertical="top"/>
    </xf>
    <xf numFmtId="0" fontId="2" fillId="0" borderId="0" xfId="0" applyFont="1" applyAlignment="1">
      <alignment vertical="top"/>
    </xf>
    <xf numFmtId="0" fontId="1" fillId="0" borderId="0" xfId="0" applyFont="1" applyAlignment="1">
      <alignment vertical="center"/>
    </xf>
    <xf numFmtId="0" fontId="2" fillId="6" borderId="0" xfId="0" applyFont="1" applyFill="1" applyAlignment="1">
      <alignment horizontal="left" vertical="top"/>
    </xf>
    <xf numFmtId="0" fontId="1" fillId="6" borderId="0" xfId="0" applyFont="1" applyFill="1" applyAlignment="1">
      <alignment horizontal="right" vertical="top" wrapText="1"/>
    </xf>
    <xf numFmtId="0" fontId="1" fillId="0" borderId="0" xfId="0" applyFont="1"/>
    <xf numFmtId="0" fontId="2" fillId="0" borderId="0" xfId="0" applyFont="1"/>
    <xf numFmtId="0" fontId="1" fillId="0" borderId="0" xfId="0" applyFont="1" applyAlignment="1">
      <alignment horizontal="left" vertical="center" wrapText="1"/>
    </xf>
    <xf numFmtId="0" fontId="6" fillId="0" borderId="0" xfId="0" applyFont="1" applyAlignment="1">
      <alignment horizontal="left" vertical="top" wrapText="1"/>
    </xf>
    <xf numFmtId="0" fontId="1" fillId="0" borderId="10" xfId="0" applyFont="1" applyBorder="1" applyAlignment="1">
      <alignment horizontal="lef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11" fillId="0" borderId="0" xfId="0" applyFont="1"/>
    <xf numFmtId="0" fontId="11" fillId="0" borderId="0" xfId="0" applyFont="1" applyAlignment="1" applyProtection="1">
      <alignment horizontal="center"/>
      <protection locked="0"/>
    </xf>
    <xf numFmtId="0" fontId="11" fillId="0" borderId="0" xfId="0" applyFont="1" applyProtection="1">
      <protection locked="0"/>
    </xf>
    <xf numFmtId="0" fontId="13" fillId="0" borderId="0" xfId="0" applyFont="1" applyProtection="1">
      <protection locked="0"/>
    </xf>
    <xf numFmtId="0" fontId="10" fillId="0" borderId="0" xfId="0" applyFont="1" applyProtection="1">
      <protection locked="0"/>
    </xf>
    <xf numFmtId="0" fontId="8" fillId="0" borderId="0" xfId="0" applyFont="1" applyProtection="1">
      <protection locked="0"/>
    </xf>
    <xf numFmtId="0" fontId="9" fillId="0" borderId="0" xfId="0" applyFont="1" applyProtection="1">
      <protection locked="0"/>
    </xf>
    <xf numFmtId="0" fontId="12" fillId="0" borderId="0" xfId="0" applyFont="1" applyAlignment="1" applyProtection="1">
      <alignment horizontal="center" vertical="top"/>
      <protection locked="0"/>
    </xf>
    <xf numFmtId="0" fontId="12"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12" fillId="0" borderId="0" xfId="0" applyFont="1" applyAlignment="1" applyProtection="1">
      <alignment vertical="top" wrapText="1"/>
      <protection locked="0"/>
    </xf>
    <xf numFmtId="0" fontId="11" fillId="7" borderId="14" xfId="0"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0" fontId="11" fillId="0" borderId="14" xfId="0" applyFont="1" applyBorder="1" applyAlignment="1" applyProtection="1">
      <alignment wrapText="1"/>
      <protection locked="0"/>
    </xf>
    <xf numFmtId="0" fontId="14" fillId="8" borderId="14" xfId="0" applyFont="1" applyFill="1" applyBorder="1" applyAlignment="1">
      <alignment horizontal="center" vertical="center"/>
    </xf>
    <xf numFmtId="0" fontId="14" fillId="7" borderId="14" xfId="0" applyFont="1" applyFill="1" applyBorder="1" applyAlignment="1">
      <alignment horizontal="center" vertical="center"/>
    </xf>
    <xf numFmtId="0" fontId="1" fillId="0" borderId="14" xfId="0" applyFont="1" applyBorder="1" applyProtection="1">
      <protection locked="0"/>
    </xf>
    <xf numFmtId="0" fontId="11" fillId="7" borderId="14" xfId="0" applyFont="1" applyFill="1" applyBorder="1" applyAlignment="1" applyProtection="1">
      <alignment horizontal="right"/>
      <protection locked="0"/>
    </xf>
    <xf numFmtId="0" fontId="12" fillId="0" borderId="0" xfId="0" applyFont="1" applyProtection="1">
      <protection locked="0"/>
    </xf>
    <xf numFmtId="0" fontId="7" fillId="0" borderId="0" xfId="0" applyFont="1" applyProtection="1">
      <protection locked="0"/>
    </xf>
    <xf numFmtId="0" fontId="14" fillId="7" borderId="14" xfId="0" applyFont="1" applyFill="1" applyBorder="1" applyAlignment="1">
      <alignment horizontal="center"/>
    </xf>
    <xf numFmtId="0" fontId="11" fillId="0" borderId="0" xfId="0" applyFont="1" applyAlignment="1" applyProtection="1">
      <alignment vertical="top"/>
      <protection locked="0"/>
    </xf>
    <xf numFmtId="0" fontId="15" fillId="0" borderId="0" xfId="0" applyFont="1" applyProtection="1">
      <protection locked="0"/>
    </xf>
    <xf numFmtId="0" fontId="12" fillId="7" borderId="14" xfId="0" applyFont="1" applyFill="1" applyBorder="1" applyAlignment="1" applyProtection="1">
      <alignment horizontal="center" vertical="center" wrapText="1"/>
      <protection locked="0"/>
    </xf>
    <xf numFmtId="0" fontId="11" fillId="0" borderId="14" xfId="0" applyFont="1" applyBorder="1" applyProtection="1">
      <protection locked="0"/>
    </xf>
    <xf numFmtId="0" fontId="11" fillId="0" borderId="0" xfId="0" applyFont="1" applyAlignment="1" applyProtection="1">
      <alignment horizontal="right"/>
      <protection locked="0"/>
    </xf>
    <xf numFmtId="0" fontId="16" fillId="0" borderId="0" xfId="0" applyFont="1"/>
    <xf numFmtId="0" fontId="16" fillId="0" borderId="0" xfId="0" applyFont="1" applyProtection="1">
      <protection locked="0"/>
    </xf>
    <xf numFmtId="0" fontId="16" fillId="0" borderId="0" xfId="0" applyFont="1" applyAlignment="1" applyProtection="1">
      <alignment horizontal="right"/>
      <protection locked="0"/>
    </xf>
    <xf numFmtId="0" fontId="1" fillId="0" borderId="0" xfId="0" applyFont="1" applyProtection="1">
      <protection locked="0"/>
    </xf>
    <xf numFmtId="0" fontId="1" fillId="0" borderId="0" xfId="0" applyFont="1" applyAlignment="1" applyProtection="1">
      <alignment wrapText="1"/>
      <protection locked="0"/>
    </xf>
    <xf numFmtId="0" fontId="12" fillId="0" borderId="0" xfId="0" applyFont="1" applyAlignment="1" applyProtection="1">
      <alignment horizontal="center" wrapText="1"/>
      <protection locked="0"/>
    </xf>
    <xf numFmtId="0" fontId="12" fillId="0" borderId="0" xfId="0" applyFont="1" applyAlignment="1" applyProtection="1">
      <alignment wrapText="1"/>
      <protection locked="0"/>
    </xf>
    <xf numFmtId="0" fontId="18" fillId="0" borderId="13" xfId="0" applyFont="1" applyBorder="1" applyProtection="1">
      <protection locked="0"/>
    </xf>
    <xf numFmtId="0" fontId="19" fillId="0" borderId="0" xfId="0" applyFont="1" applyProtection="1">
      <protection locked="0"/>
    </xf>
    <xf numFmtId="0" fontId="18" fillId="0" borderId="0" xfId="0" applyFont="1" applyProtection="1">
      <protection locked="0"/>
    </xf>
    <xf numFmtId="0" fontId="11" fillId="0" borderId="0" xfId="0" applyFont="1" applyAlignment="1" applyProtection="1">
      <alignment horizontal="center" vertical="top"/>
      <protection locked="0"/>
    </xf>
    <xf numFmtId="0" fontId="20" fillId="0" borderId="0" xfId="0" applyFont="1" applyAlignment="1" applyProtection="1">
      <alignment horizontal="center" wrapText="1"/>
      <protection locked="0"/>
    </xf>
    <xf numFmtId="0" fontId="20" fillId="0" borderId="0" xfId="0" applyFont="1" applyProtection="1">
      <protection locked="0"/>
    </xf>
    <xf numFmtId="0" fontId="21" fillId="0" borderId="0" xfId="0" applyFont="1" applyAlignment="1" applyProtection="1">
      <alignment wrapText="1"/>
      <protection locked="0"/>
    </xf>
    <xf numFmtId="0" fontId="20" fillId="0" borderId="0" xfId="0" applyFont="1" applyAlignment="1" applyProtection="1">
      <alignment wrapText="1"/>
      <protection locked="0"/>
    </xf>
    <xf numFmtId="0" fontId="20" fillId="0" borderId="0" xfId="0" applyFont="1" applyAlignment="1" applyProtection="1">
      <alignment horizontal="center"/>
      <protection locked="0"/>
    </xf>
    <xf numFmtId="0" fontId="11" fillId="0" borderId="13" xfId="0" applyFont="1" applyBorder="1" applyProtection="1">
      <protection locked="0"/>
    </xf>
    <xf numFmtId="0" fontId="11" fillId="0" borderId="0" xfId="0" applyFont="1" applyAlignment="1" applyProtection="1">
      <alignment horizontal="center" wrapText="1"/>
      <protection locked="0"/>
    </xf>
    <xf numFmtId="0" fontId="12" fillId="7" borderId="1" xfId="0" applyFont="1" applyFill="1" applyBorder="1" applyAlignment="1" applyProtection="1">
      <alignment horizontal="center" vertical="center" wrapText="1"/>
      <protection locked="0"/>
    </xf>
    <xf numFmtId="0" fontId="11" fillId="0" borderId="0" xfId="0" applyFont="1" applyAlignment="1" applyProtection="1">
      <alignment wrapText="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 fillId="0" borderId="0" xfId="0" applyFont="1" applyAlignment="1">
      <alignment vertical="top" wrapText="1"/>
    </xf>
    <xf numFmtId="0" fontId="1" fillId="0" borderId="0" xfId="0" applyFont="1" applyAlignment="1">
      <alignment wrapText="1"/>
    </xf>
    <xf numFmtId="0" fontId="2" fillId="0" borderId="0" xfId="0" applyFont="1" applyAlignment="1">
      <alignment vertical="center" wrapText="1"/>
    </xf>
    <xf numFmtId="0" fontId="1" fillId="0" borderId="0" xfId="0" applyFont="1" applyAlignment="1">
      <alignment vertical="center" wrapText="1"/>
    </xf>
    <xf numFmtId="0" fontId="12" fillId="7" borderId="14" xfId="0" applyFont="1" applyFill="1" applyBorder="1" applyAlignment="1" applyProtection="1">
      <alignment horizontal="center" wrapText="1"/>
      <protection locked="0"/>
    </xf>
    <xf numFmtId="0" fontId="11" fillId="0" borderId="0" xfId="0" applyFont="1" applyAlignment="1" applyProtection="1">
      <alignment horizontal="left" vertical="top" wrapText="1"/>
      <protection locked="0"/>
    </xf>
    <xf numFmtId="0" fontId="12" fillId="7" borderId="14" xfId="0" applyFont="1" applyFill="1" applyBorder="1" applyAlignment="1" applyProtection="1">
      <alignment horizontal="center"/>
      <protection locked="0"/>
    </xf>
    <xf numFmtId="0" fontId="2" fillId="0" borderId="0" xfId="0" applyFont="1" applyAlignment="1" applyProtection="1">
      <alignment horizontal="left" wrapText="1"/>
      <protection locked="0"/>
    </xf>
    <xf numFmtId="0" fontId="6" fillId="0" borderId="0" xfId="0" applyFont="1" applyAlignment="1">
      <alignment horizontal="left" vertical="center"/>
    </xf>
    <xf numFmtId="0" fontId="1" fillId="0" borderId="1" xfId="0" applyFont="1" applyBorder="1" applyAlignment="1">
      <alignment horizontal="left" vertical="top" wrapText="1"/>
    </xf>
    <xf numFmtId="0" fontId="1" fillId="0" borderId="0" xfId="0" applyFont="1" applyAlignment="1">
      <alignment horizontal="center" vertical="top" wrapText="1"/>
    </xf>
    <xf numFmtId="0" fontId="1" fillId="3" borderId="1" xfId="0" applyFont="1" applyFill="1" applyBorder="1" applyAlignment="1">
      <alignment horizontal="left" vertical="top" wrapText="1"/>
    </xf>
    <xf numFmtId="0" fontId="1" fillId="0" borderId="0" xfId="1" applyFont="1"/>
    <xf numFmtId="0" fontId="11" fillId="0" borderId="0" xfId="1" applyFont="1"/>
    <xf numFmtId="0" fontId="1" fillId="10" borderId="1" xfId="0" applyFont="1" applyFill="1" applyBorder="1" applyAlignment="1">
      <alignment horizontal="right" vertical="top"/>
    </xf>
    <xf numFmtId="0" fontId="2" fillId="0" borderId="0" xfId="0" applyFont="1" applyAlignment="1">
      <alignment horizontal="center" vertical="top"/>
    </xf>
    <xf numFmtId="0" fontId="1" fillId="10"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center" vertical="top"/>
    </xf>
    <xf numFmtId="0" fontId="6" fillId="0" borderId="0" xfId="0" applyFont="1" applyAlignment="1">
      <alignment horizontal="center" vertical="center"/>
    </xf>
    <xf numFmtId="0" fontId="11" fillId="11" borderId="0" xfId="0" applyFont="1" applyFill="1" applyAlignment="1" applyProtection="1">
      <alignment horizontal="center"/>
      <protection locked="0"/>
    </xf>
    <xf numFmtId="0" fontId="12" fillId="11" borderId="0" xfId="0" applyFont="1" applyFill="1" applyAlignment="1" applyProtection="1">
      <alignment vertical="top"/>
      <protection locked="0"/>
    </xf>
    <xf numFmtId="0" fontId="11" fillId="11" borderId="0" xfId="0" applyFont="1" applyFill="1" applyProtection="1">
      <protection locked="0"/>
    </xf>
    <xf numFmtId="0" fontId="1" fillId="11" borderId="0" xfId="0" applyFont="1" applyFill="1" applyAlignment="1">
      <alignment wrapText="1"/>
    </xf>
    <xf numFmtId="0" fontId="1" fillId="11" borderId="0" xfId="0" applyFont="1" applyFill="1" applyAlignment="1">
      <alignment vertical="top"/>
    </xf>
    <xf numFmtId="0" fontId="2" fillId="0" borderId="0" xfId="0" applyFont="1" applyAlignment="1">
      <alignment horizontal="center" vertical="top" wrapText="1"/>
    </xf>
    <xf numFmtId="0" fontId="2" fillId="0" borderId="1" xfId="0" applyFont="1" applyBorder="1" applyAlignment="1">
      <alignment horizontal="center" vertical="center" wrapText="1"/>
    </xf>
    <xf numFmtId="0" fontId="6" fillId="0" borderId="0" xfId="0" applyFont="1" applyAlignment="1">
      <alignment vertical="top"/>
    </xf>
    <xf numFmtId="0" fontId="5" fillId="10" borderId="1" xfId="2" applyFont="1" applyFill="1" applyBorder="1" applyAlignment="1" applyProtection="1">
      <alignment horizontal="center"/>
      <protection locked="0"/>
    </xf>
    <xf numFmtId="0" fontId="5" fillId="12" borderId="1" xfId="2" applyFont="1" applyFill="1" applyBorder="1" applyAlignment="1" applyProtection="1">
      <alignment horizontal="center"/>
      <protection locked="0"/>
    </xf>
    <xf numFmtId="0" fontId="1" fillId="13" borderId="1" xfId="0" applyFont="1" applyFill="1" applyBorder="1" applyAlignment="1">
      <alignment vertical="top" wrapText="1"/>
    </xf>
    <xf numFmtId="0" fontId="11" fillId="10" borderId="1" xfId="0" applyFont="1" applyFill="1" applyBorder="1" applyProtection="1">
      <protection locked="0"/>
    </xf>
    <xf numFmtId="0" fontId="11" fillId="12" borderId="14" xfId="0" applyFont="1" applyFill="1" applyBorder="1" applyProtection="1">
      <protection locked="0"/>
    </xf>
    <xf numFmtId="0" fontId="11" fillId="10" borderId="14" xfId="0" applyFont="1" applyFill="1" applyBorder="1" applyProtection="1">
      <protection locked="0"/>
    </xf>
    <xf numFmtId="0" fontId="11" fillId="12" borderId="1" xfId="0" applyFont="1" applyFill="1" applyBorder="1" applyProtection="1">
      <protection locked="0"/>
    </xf>
    <xf numFmtId="0" fontId="11" fillId="10" borderId="14" xfId="0" applyFont="1" applyFill="1" applyBorder="1" applyAlignment="1" applyProtection="1">
      <alignment horizontal="center"/>
      <protection locked="0"/>
    </xf>
    <xf numFmtId="0" fontId="11" fillId="10" borderId="14" xfId="0" applyFont="1" applyFill="1" applyBorder="1" applyAlignment="1" applyProtection="1">
      <alignment horizontal="center" vertical="center"/>
      <protection locked="0"/>
    </xf>
    <xf numFmtId="0" fontId="1" fillId="10" borderId="1" xfId="0" applyFont="1" applyFill="1" applyBorder="1" applyAlignment="1">
      <alignment horizontal="right" vertical="top" wrapText="1"/>
    </xf>
    <xf numFmtId="0" fontId="6" fillId="10" borderId="1" xfId="0" applyFont="1" applyFill="1" applyBorder="1" applyAlignment="1">
      <alignment vertical="top" wrapText="1"/>
    </xf>
    <xf numFmtId="0" fontId="1" fillId="10" borderId="1" xfId="0" applyFont="1" applyFill="1" applyBorder="1"/>
    <xf numFmtId="0" fontId="1" fillId="6" borderId="0" xfId="0" applyFont="1" applyFill="1" applyAlignment="1">
      <alignment vertical="top"/>
    </xf>
    <xf numFmtId="0" fontId="1" fillId="6" borderId="0" xfId="0" applyFont="1" applyFill="1" applyAlignment="1">
      <alignment horizontal="left" vertical="top" wrapText="1"/>
    </xf>
    <xf numFmtId="0" fontId="1" fillId="10" borderId="1" xfId="0" applyFont="1" applyFill="1" applyBorder="1" applyAlignment="1">
      <alignment vertical="top"/>
    </xf>
    <xf numFmtId="0" fontId="1" fillId="3" borderId="1" xfId="0" applyFont="1" applyFill="1" applyBorder="1" applyAlignment="1">
      <alignment horizontal="center" vertical="top" wrapText="1"/>
    </xf>
    <xf numFmtId="0" fontId="1" fillId="0" borderId="0" xfId="0" applyFont="1" applyAlignment="1">
      <alignment horizontal="left"/>
    </xf>
    <xf numFmtId="0" fontId="2" fillId="0" borderId="0" xfId="0" applyFont="1" applyAlignment="1">
      <alignment horizontal="center" vertical="center" wrapText="1"/>
    </xf>
    <xf numFmtId="0" fontId="12" fillId="11" borderId="0" xfId="0" applyFont="1" applyFill="1" applyAlignment="1" applyProtection="1">
      <alignment horizontal="left" vertical="top"/>
      <protection locked="0"/>
    </xf>
    <xf numFmtId="0" fontId="1" fillId="10" borderId="2" xfId="0" applyFont="1" applyFill="1" applyBorder="1" applyAlignment="1">
      <alignment horizontal="right" vertical="top" wrapText="1"/>
    </xf>
    <xf numFmtId="0" fontId="1" fillId="10" borderId="8" xfId="0" applyFont="1" applyFill="1" applyBorder="1" applyAlignment="1">
      <alignment horizontal="right" vertical="top" wrapText="1"/>
    </xf>
    <xf numFmtId="0" fontId="1" fillId="10" borderId="12" xfId="0" applyFont="1" applyFill="1" applyBorder="1" applyAlignment="1">
      <alignment horizontal="right" vertical="top" wrapText="1"/>
    </xf>
    <xf numFmtId="0" fontId="1" fillId="10" borderId="11" xfId="0" applyFont="1" applyFill="1" applyBorder="1" applyAlignment="1">
      <alignment horizontal="right" vertical="top" wrapText="1"/>
    </xf>
    <xf numFmtId="0" fontId="6" fillId="0" borderId="0" xfId="0" applyFont="1" applyAlignment="1">
      <alignment horizontal="left" vertical="top"/>
    </xf>
    <xf numFmtId="0" fontId="1" fillId="14" borderId="1" xfId="0" applyFont="1" applyFill="1" applyBorder="1"/>
    <xf numFmtId="9" fontId="2" fillId="3" borderId="1" xfId="0" applyNumberFormat="1"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3" borderId="1" xfId="0" applyFont="1" applyFill="1" applyBorder="1" applyAlignment="1">
      <alignment horizontal="center" vertical="top"/>
    </xf>
    <xf numFmtId="0" fontId="16" fillId="0" borderId="0" xfId="0" applyFont="1" applyAlignment="1">
      <alignment horizontal="left" vertical="top"/>
    </xf>
    <xf numFmtId="0" fontId="2" fillId="0" borderId="0" xfId="0" applyFont="1" applyAlignment="1">
      <alignment horizontal="center"/>
    </xf>
    <xf numFmtId="0" fontId="1" fillId="14" borderId="1" xfId="0" applyFont="1" applyFill="1" applyBorder="1" applyAlignment="1">
      <alignment horizontal="right" vertical="top" wrapText="1"/>
    </xf>
    <xf numFmtId="0" fontId="10" fillId="0" borderId="0" xfId="0" applyFont="1" applyAlignment="1" applyProtection="1">
      <alignment vertical="top" wrapText="1"/>
      <protection locked="0"/>
    </xf>
    <xf numFmtId="0" fontId="23" fillId="0" borderId="0" xfId="0" applyFont="1"/>
    <xf numFmtId="0" fontId="23" fillId="0" borderId="0" xfId="0" applyFont="1" applyAlignment="1">
      <alignment horizontal="left"/>
    </xf>
    <xf numFmtId="0" fontId="2" fillId="7" borderId="1" xfId="0" applyFont="1" applyFill="1" applyBorder="1" applyAlignment="1">
      <alignment horizontal="center" vertical="top"/>
    </xf>
    <xf numFmtId="0" fontId="1" fillId="12" borderId="1" xfId="0" applyFont="1" applyFill="1" applyBorder="1" applyAlignment="1">
      <alignment horizontal="right" vertical="top" wrapText="1"/>
    </xf>
    <xf numFmtId="0" fontId="24" fillId="11" borderId="0" xfId="0" applyFont="1" applyFill="1" applyAlignment="1" applyProtection="1">
      <alignment horizontal="center" vertical="center"/>
      <protection locked="0"/>
    </xf>
    <xf numFmtId="0" fontId="1" fillId="0" borderId="10" xfId="0" applyFont="1" applyBorder="1" applyAlignment="1">
      <alignment horizontal="right" vertical="top"/>
    </xf>
    <xf numFmtId="0" fontId="25" fillId="0" borderId="0" xfId="0" applyFont="1" applyAlignment="1">
      <alignment horizontal="left" vertical="top"/>
    </xf>
    <xf numFmtId="0" fontId="25" fillId="0" borderId="0" xfId="0" applyFont="1" applyProtection="1">
      <protection locked="0"/>
    </xf>
    <xf numFmtId="0" fontId="25" fillId="0" borderId="0" xfId="0" applyFont="1" applyAlignment="1">
      <alignment vertical="top"/>
    </xf>
    <xf numFmtId="0" fontId="25" fillId="0" borderId="0" xfId="0" applyFont="1" applyAlignment="1">
      <alignment horizontal="left" vertical="center"/>
    </xf>
    <xf numFmtId="9" fontId="1" fillId="3" borderId="1" xfId="5" applyFont="1" applyFill="1" applyBorder="1" applyAlignment="1">
      <alignment horizontal="center" vertical="top"/>
    </xf>
    <xf numFmtId="0" fontId="1" fillId="3" borderId="1" xfId="0" applyFont="1" applyFill="1" applyBorder="1" applyAlignment="1">
      <alignment horizontal="right" vertical="top" wrapText="1"/>
    </xf>
    <xf numFmtId="0" fontId="1" fillId="0" borderId="1" xfId="0" applyFont="1" applyBorder="1" applyAlignment="1">
      <alignment horizontal="left" vertical="top"/>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indent="1"/>
    </xf>
    <xf numFmtId="166" fontId="1" fillId="0" borderId="0" xfId="0" applyNumberFormat="1" applyFont="1" applyAlignment="1">
      <alignment vertical="top"/>
    </xf>
    <xf numFmtId="0" fontId="1" fillId="0" borderId="6" xfId="0" applyFont="1" applyBorder="1" applyAlignment="1">
      <alignment horizontal="right" vertical="center" wrapText="1"/>
    </xf>
    <xf numFmtId="0" fontId="1" fillId="0" borderId="7" xfId="0" applyFont="1" applyBorder="1" applyAlignment="1">
      <alignment horizontal="right" vertical="top"/>
    </xf>
    <xf numFmtId="0" fontId="2" fillId="0" borderId="7" xfId="0" applyFont="1" applyBorder="1" applyAlignment="1">
      <alignment horizontal="right" vertical="top"/>
    </xf>
    <xf numFmtId="0" fontId="1" fillId="2" borderId="1" xfId="0" applyFont="1" applyFill="1" applyBorder="1" applyAlignment="1">
      <alignment horizontal="center" vertical="top"/>
    </xf>
    <xf numFmtId="0" fontId="8" fillId="0" borderId="0" xfId="0" applyFont="1" applyAlignment="1">
      <alignment horizontal="center" vertical="top"/>
    </xf>
    <xf numFmtId="0" fontId="35" fillId="0" borderId="0" xfId="0" applyFont="1"/>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xf numFmtId="0" fontId="1" fillId="0" borderId="6" xfId="0" applyFont="1" applyBorder="1" applyAlignment="1">
      <alignment vertical="center"/>
    </xf>
    <xf numFmtId="0" fontId="1" fillId="0" borderId="4" xfId="0" applyFont="1" applyBorder="1" applyAlignment="1">
      <alignment vertical="center" wrapText="1"/>
    </xf>
    <xf numFmtId="0" fontId="2" fillId="3" borderId="20" xfId="0" applyFont="1" applyFill="1" applyBorder="1" applyAlignment="1">
      <alignment horizontal="center" vertical="top" wrapText="1"/>
    </xf>
    <xf numFmtId="0" fontId="2" fillId="3" borderId="1" xfId="0" applyFont="1" applyFill="1" applyBorder="1" applyAlignment="1">
      <alignment horizontal="center" vertical="top" wrapText="1"/>
    </xf>
    <xf numFmtId="0" fontId="31" fillId="0" borderId="0" xfId="0" applyFont="1"/>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6" fillId="0" borderId="6" xfId="0" applyFont="1" applyBorder="1" applyAlignment="1">
      <alignment horizontal="right" vertical="center" wrapText="1"/>
    </xf>
    <xf numFmtId="0" fontId="6" fillId="0" borderId="0" xfId="0" applyFont="1"/>
    <xf numFmtId="0" fontId="1" fillId="0" borderId="4" xfId="0" applyFont="1" applyBorder="1"/>
    <xf numFmtId="0" fontId="1" fillId="0" borderId="7" xfId="0" applyFont="1" applyBorder="1"/>
    <xf numFmtId="0" fontId="1" fillId="0" borderId="0" xfId="0" applyFont="1" applyAlignment="1">
      <alignment horizontal="left" wrapText="1"/>
    </xf>
    <xf numFmtId="0" fontId="1" fillId="7" borderId="1" xfId="0" applyFont="1" applyFill="1" applyBorder="1" applyAlignment="1" applyProtection="1">
      <alignment horizontal="left" vertical="center" wrapText="1"/>
      <protection locked="0"/>
    </xf>
    <xf numFmtId="0" fontId="1" fillId="10" borderId="21" xfId="0" applyFont="1" applyFill="1" applyBorder="1" applyProtection="1">
      <protection locked="0"/>
    </xf>
    <xf numFmtId="0" fontId="1" fillId="10" borderId="22" xfId="0" applyFont="1" applyFill="1" applyBorder="1" applyProtection="1">
      <protection locked="0"/>
    </xf>
    <xf numFmtId="0" fontId="1" fillId="7" borderId="1" xfId="0" applyFont="1" applyFill="1" applyBorder="1" applyAlignment="1" applyProtection="1">
      <alignment horizontal="left" vertical="center"/>
      <protection locked="0"/>
    </xf>
    <xf numFmtId="0" fontId="1" fillId="10" borderId="23" xfId="0" applyFont="1" applyFill="1" applyBorder="1" applyProtection="1">
      <protection locked="0"/>
    </xf>
    <xf numFmtId="0" fontId="1" fillId="10" borderId="24" xfId="0" applyFont="1" applyFill="1" applyBorder="1" applyProtection="1">
      <protection locked="0"/>
    </xf>
    <xf numFmtId="0" fontId="8" fillId="0" borderId="4" xfId="0" applyFont="1" applyBorder="1"/>
    <xf numFmtId="0" fontId="13" fillId="0" borderId="0" xfId="0" applyFont="1"/>
    <xf numFmtId="0" fontId="1" fillId="0" borderId="1" xfId="0" applyFont="1" applyBorder="1"/>
    <xf numFmtId="0" fontId="1" fillId="10" borderId="21" xfId="0" applyFont="1" applyFill="1" applyBorder="1" applyAlignment="1" applyProtection="1">
      <alignment horizontal="center"/>
      <protection locked="0"/>
    </xf>
    <xf numFmtId="0" fontId="1" fillId="10" borderId="23" xfId="0" applyFont="1" applyFill="1" applyBorder="1" applyAlignment="1" applyProtection="1">
      <alignment horizontal="center"/>
      <protection locked="0"/>
    </xf>
    <xf numFmtId="0" fontId="9" fillId="0" borderId="0" xfId="0" applyFont="1" applyAlignment="1">
      <alignment vertical="top"/>
    </xf>
    <xf numFmtId="0" fontId="30" fillId="8" borderId="15" xfId="0" applyFont="1" applyFill="1" applyBorder="1"/>
    <xf numFmtId="0" fontId="1" fillId="8" borderId="3" xfId="0" applyFont="1" applyFill="1" applyBorder="1" applyAlignment="1">
      <alignment horizontal="left" wrapText="1"/>
    </xf>
    <xf numFmtId="0" fontId="1" fillId="8" borderId="3" xfId="0" applyFont="1" applyFill="1" applyBorder="1"/>
    <xf numFmtId="0" fontId="1" fillId="8" borderId="17" xfId="0" applyFont="1" applyFill="1" applyBorder="1"/>
    <xf numFmtId="0" fontId="1" fillId="8" borderId="0" xfId="0" applyFont="1" applyFill="1" applyAlignment="1">
      <alignment horizontal="left" wrapText="1"/>
    </xf>
    <xf numFmtId="0" fontId="1" fillId="8" borderId="0" xfId="0" applyFont="1" applyFill="1"/>
    <xf numFmtId="0" fontId="1" fillId="8" borderId="10" xfId="0" applyFont="1" applyFill="1" applyBorder="1"/>
    <xf numFmtId="0" fontId="1" fillId="8" borderId="18" xfId="0" applyFont="1" applyFill="1" applyBorder="1"/>
    <xf numFmtId="0" fontId="1" fillId="8" borderId="19" xfId="0" applyFont="1" applyFill="1" applyBorder="1"/>
    <xf numFmtId="0" fontId="6" fillId="8" borderId="9" xfId="0" applyFont="1" applyFill="1" applyBorder="1"/>
    <xf numFmtId="0" fontId="6" fillId="8" borderId="0" xfId="0" applyFont="1" applyFill="1"/>
    <xf numFmtId="0" fontId="6" fillId="8" borderId="1" xfId="0" applyFont="1" applyFill="1" applyBorder="1" applyAlignment="1">
      <alignment horizontal="center" vertical="center" wrapText="1"/>
    </xf>
    <xf numFmtId="0" fontId="6" fillId="7" borderId="1" xfId="0" applyFont="1" applyFill="1" applyBorder="1" applyAlignment="1" applyProtection="1">
      <alignment horizontal="left" vertical="center" wrapText="1"/>
      <protection locked="0"/>
    </xf>
    <xf numFmtId="0" fontId="6" fillId="10" borderId="21" xfId="0" applyFont="1" applyFill="1" applyBorder="1" applyAlignment="1" applyProtection="1">
      <alignment horizontal="center"/>
      <protection locked="0"/>
    </xf>
    <xf numFmtId="0" fontId="6" fillId="10" borderId="23" xfId="0" applyFont="1" applyFill="1" applyBorder="1" applyAlignment="1" applyProtection="1">
      <alignment horizontal="center"/>
      <protection locked="0"/>
    </xf>
    <xf numFmtId="0" fontId="6" fillId="8" borderId="18" xfId="0" applyFont="1" applyFill="1" applyBorder="1"/>
    <xf numFmtId="0" fontId="6" fillId="8" borderId="0" xfId="0" applyFont="1" applyFill="1" applyAlignment="1">
      <alignment horizontal="left" wrapText="1"/>
    </xf>
    <xf numFmtId="0" fontId="6" fillId="8" borderId="10" xfId="0" applyFont="1" applyFill="1" applyBorder="1"/>
    <xf numFmtId="0" fontId="6" fillId="8" borderId="19" xfId="0" applyFont="1" applyFill="1" applyBorder="1"/>
    <xf numFmtId="0" fontId="36" fillId="0" borderId="0" xfId="0" applyFont="1" applyAlignment="1">
      <alignment horizontal="left" vertical="top"/>
    </xf>
    <xf numFmtId="0" fontId="1" fillId="15" borderId="25" xfId="0" applyFont="1" applyFill="1" applyBorder="1" applyAlignment="1" applyProtection="1">
      <alignment horizontal="center" vertical="center"/>
      <protection locked="0"/>
    </xf>
    <xf numFmtId="0" fontId="1" fillId="15" borderId="25" xfId="0" applyFont="1" applyFill="1" applyBorder="1" applyProtection="1">
      <protection locked="0"/>
    </xf>
    <xf numFmtId="0" fontId="6" fillId="16" borderId="6" xfId="0" applyFont="1" applyFill="1" applyBorder="1" applyAlignment="1">
      <alignment horizontal="right" vertical="center" wrapText="1"/>
    </xf>
    <xf numFmtId="0" fontId="30" fillId="16" borderId="5" xfId="0" applyFont="1" applyFill="1" applyBorder="1" applyAlignment="1">
      <alignment horizontal="right" vertical="top" wrapText="1"/>
    </xf>
    <xf numFmtId="0" fontId="2" fillId="16" borderId="2" xfId="0" applyFont="1" applyFill="1" applyBorder="1" applyAlignment="1">
      <alignment horizontal="center" vertical="center" wrapText="1"/>
    </xf>
    <xf numFmtId="0" fontId="2" fillId="17" borderId="1" xfId="0" applyFont="1" applyFill="1" applyBorder="1" applyAlignment="1">
      <alignment horizontal="center" vertical="center" wrapText="1"/>
    </xf>
    <xf numFmtId="166" fontId="1" fillId="15" borderId="25" xfId="0" applyNumberFormat="1" applyFont="1" applyFill="1" applyBorder="1" applyProtection="1">
      <protection locked="0"/>
    </xf>
    <xf numFmtId="166" fontId="30" fillId="16" borderId="1" xfId="0" applyNumberFormat="1" applyFont="1" applyFill="1" applyBorder="1" applyAlignment="1">
      <alignment horizontal="right" vertical="top" wrapText="1"/>
    </xf>
    <xf numFmtId="166" fontId="30" fillId="17" borderId="1" xfId="0" applyNumberFormat="1" applyFont="1" applyFill="1" applyBorder="1" applyAlignment="1">
      <alignment horizontal="right" vertical="top" wrapText="1"/>
    </xf>
    <xf numFmtId="166" fontId="30" fillId="16" borderId="5" xfId="0" applyNumberFormat="1" applyFont="1" applyFill="1" applyBorder="1" applyAlignment="1">
      <alignment horizontal="right" vertical="top" wrapText="1"/>
    </xf>
    <xf numFmtId="166" fontId="30" fillId="17" borderId="5" xfId="0" applyNumberFormat="1" applyFont="1" applyFill="1" applyBorder="1" applyAlignment="1">
      <alignment horizontal="right" vertical="top" wrapText="1"/>
    </xf>
    <xf numFmtId="0" fontId="37" fillId="0" borderId="0" xfId="0" applyFont="1"/>
    <xf numFmtId="0" fontId="4" fillId="0" borderId="0" xfId="6" applyFont="1"/>
    <xf numFmtId="0" fontId="39" fillId="0" borderId="0" xfId="6" applyFont="1" applyProtection="1">
      <protection locked="0"/>
    </xf>
    <xf numFmtId="0" fontId="1" fillId="0" borderId="12" xfId="0" applyFont="1" applyBorder="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vertical="top"/>
    </xf>
    <xf numFmtId="0" fontId="41" fillId="0" borderId="0" xfId="0" applyFont="1" applyAlignment="1">
      <alignment horizontal="left" vertical="top"/>
    </xf>
    <xf numFmtId="0" fontId="17" fillId="0" borderId="0" xfId="0" applyFont="1" applyAlignment="1" applyProtection="1">
      <alignment vertical="top" wrapText="1"/>
      <protection locked="0"/>
    </xf>
    <xf numFmtId="0" fontId="8" fillId="0" borderId="0" xfId="0" applyFont="1" applyAlignment="1">
      <alignment horizontal="left" vertical="top"/>
    </xf>
    <xf numFmtId="0" fontId="8" fillId="0" borderId="0" xfId="0" applyFont="1"/>
    <xf numFmtId="0" fontId="8" fillId="0" borderId="0" xfId="0" applyFont="1" applyAlignment="1">
      <alignment horizontal="right" vertical="top"/>
    </xf>
    <xf numFmtId="0" fontId="1" fillId="10" borderId="15" xfId="0" applyFont="1" applyFill="1" applyBorder="1"/>
    <xf numFmtId="0" fontId="1" fillId="10" borderId="3" xfId="0" applyFont="1" applyFill="1" applyBorder="1"/>
    <xf numFmtId="0" fontId="1" fillId="10" borderId="17" xfId="0" applyFont="1" applyFill="1" applyBorder="1"/>
    <xf numFmtId="0" fontId="1" fillId="10" borderId="16" xfId="0" applyFont="1" applyFill="1" applyBorder="1"/>
    <xf numFmtId="0" fontId="1" fillId="10" borderId="18" xfId="0" applyFont="1" applyFill="1" applyBorder="1"/>
    <xf numFmtId="0" fontId="1" fillId="10" borderId="19" xfId="0" applyFont="1" applyFill="1" applyBorder="1"/>
    <xf numFmtId="0" fontId="26" fillId="0" borderId="0" xfId="0" applyFont="1" applyAlignment="1">
      <alignment horizontal="left" vertical="top"/>
    </xf>
    <xf numFmtId="0" fontId="26" fillId="0" borderId="0" xfId="0" applyFont="1"/>
    <xf numFmtId="0" fontId="8" fillId="0" borderId="0" xfId="0" applyFont="1" applyAlignment="1">
      <alignment vertical="top"/>
    </xf>
    <xf numFmtId="0" fontId="7" fillId="0" borderId="0" xfId="0" applyFont="1" applyAlignment="1">
      <alignment horizontal="left" vertical="top"/>
    </xf>
    <xf numFmtId="165" fontId="2" fillId="2" borderId="1" xfId="0" applyNumberFormat="1" applyFont="1" applyFill="1" applyBorder="1" applyAlignment="1">
      <alignment vertical="top"/>
    </xf>
    <xf numFmtId="0" fontId="42" fillId="0" borderId="0" xfId="0" applyFont="1"/>
    <xf numFmtId="0" fontId="7" fillId="0" borderId="0" xfId="0" applyFont="1" applyAlignment="1">
      <alignment vertical="center"/>
    </xf>
    <xf numFmtId="0" fontId="32" fillId="0" borderId="0" xfId="0" applyFont="1" applyAlignment="1">
      <alignment horizontal="left" vertical="top"/>
    </xf>
    <xf numFmtId="0" fontId="1" fillId="0" borderId="9" xfId="0" applyFont="1" applyBorder="1" applyAlignment="1">
      <alignment horizontal="left" vertical="top"/>
    </xf>
    <xf numFmtId="9" fontId="8" fillId="0" borderId="0" xfId="0" applyNumberFormat="1" applyFont="1" applyAlignment="1">
      <alignment horizontal="left" vertical="top"/>
    </xf>
    <xf numFmtId="0" fontId="2" fillId="11" borderId="0" xfId="0" applyFont="1" applyFill="1" applyAlignment="1">
      <alignment horizontal="center" vertical="top" wrapText="1"/>
    </xf>
    <xf numFmtId="0" fontId="1" fillId="11" borderId="0" xfId="0" applyFont="1" applyFill="1" applyAlignment="1">
      <alignment horizontal="right" vertical="top"/>
    </xf>
    <xf numFmtId="0" fontId="1" fillId="11" borderId="0" xfId="0" applyFont="1" applyFill="1" applyAlignment="1">
      <alignment horizontal="center" vertical="top" wrapText="1"/>
    </xf>
    <xf numFmtId="0" fontId="1" fillId="11" borderId="0" xfId="0" applyFont="1" applyFill="1"/>
    <xf numFmtId="0" fontId="1" fillId="11" borderId="0" xfId="0" applyFont="1" applyFill="1" applyAlignment="1">
      <alignment vertical="top" wrapText="1"/>
    </xf>
    <xf numFmtId="0" fontId="6" fillId="11" borderId="0" xfId="0" applyFont="1" applyFill="1"/>
    <xf numFmtId="0" fontId="25" fillId="0" borderId="0" xfId="0" applyFont="1" applyAlignment="1" applyProtection="1">
      <alignment horizontal="left"/>
      <protection locked="0"/>
    </xf>
    <xf numFmtId="0" fontId="26" fillId="0" borderId="0" xfId="0" applyFont="1" applyAlignment="1">
      <alignment vertical="top"/>
    </xf>
    <xf numFmtId="0" fontId="44" fillId="0" borderId="0" xfId="0" applyFont="1" applyAlignment="1">
      <alignment horizontal="left" vertical="top"/>
    </xf>
    <xf numFmtId="0" fontId="11" fillId="0" borderId="0" xfId="0" applyFont="1" applyAlignment="1" applyProtection="1">
      <alignment vertical="top" wrapText="1"/>
      <protection locked="0"/>
    </xf>
    <xf numFmtId="0" fontId="6" fillId="0" borderId="0" xfId="0" applyFont="1" applyAlignment="1">
      <alignment horizontal="right" vertical="top"/>
    </xf>
    <xf numFmtId="0" fontId="1" fillId="6" borderId="0" xfId="0" applyFont="1" applyFill="1" applyAlignment="1">
      <alignment horizontal="left" vertical="top"/>
    </xf>
    <xf numFmtId="0" fontId="2" fillId="6" borderId="0" xfId="0" applyFont="1" applyFill="1" applyAlignment="1">
      <alignment vertical="top" wrapText="1"/>
    </xf>
    <xf numFmtId="0" fontId="2" fillId="6" borderId="0" xfId="0" applyFont="1" applyFill="1" applyAlignment="1">
      <alignment horizontal="left" vertical="top" wrapText="1" indent="10"/>
    </xf>
    <xf numFmtId="0" fontId="1" fillId="6" borderId="0" xfId="0" applyFont="1" applyFill="1" applyAlignment="1">
      <alignment horizontal="center" vertical="top"/>
    </xf>
    <xf numFmtId="0" fontId="2" fillId="0" borderId="0" xfId="0" applyFont="1" applyAlignment="1">
      <alignment horizontal="center" wrapText="1"/>
    </xf>
    <xf numFmtId="0" fontId="1"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11" fillId="0" borderId="0" xfId="0" applyFont="1" applyAlignment="1" applyProtection="1">
      <alignment horizontal="left" wrapText="1"/>
      <protection locked="0"/>
    </xf>
    <xf numFmtId="0" fontId="12" fillId="7" borderId="14" xfId="0" applyFont="1" applyFill="1" applyBorder="1" applyAlignment="1" applyProtection="1">
      <alignment horizontal="center" wrapText="1"/>
      <protection locked="0"/>
    </xf>
    <xf numFmtId="0" fontId="12" fillId="9" borderId="14" xfId="0" applyFont="1" applyFill="1" applyBorder="1" applyAlignment="1" applyProtection="1">
      <alignment horizontal="left"/>
      <protection locked="0"/>
    </xf>
    <xf numFmtId="0" fontId="13" fillId="0" borderId="0" xfId="0" applyFont="1" applyAlignment="1" applyProtection="1">
      <alignment horizontal="left" wrapText="1"/>
      <protection locked="0"/>
    </xf>
    <xf numFmtId="0" fontId="1" fillId="0" borderId="0" xfId="0" applyFont="1" applyAlignment="1">
      <alignment horizontal="left" vertical="top" wrapText="1"/>
    </xf>
    <xf numFmtId="0" fontId="1" fillId="14" borderId="6" xfId="0" applyFont="1" applyFill="1" applyBorder="1" applyAlignment="1">
      <alignment horizontal="center" vertical="top" wrapText="1"/>
    </xf>
    <xf numFmtId="0" fontId="1" fillId="14" borderId="4" xfId="0" applyFont="1" applyFill="1" applyBorder="1" applyAlignment="1">
      <alignment horizontal="center" vertical="top" wrapText="1"/>
    </xf>
    <xf numFmtId="0" fontId="1" fillId="14" borderId="7" xfId="0" applyFont="1" applyFill="1" applyBorder="1" applyAlignment="1">
      <alignment horizontal="center" vertical="top" wrapText="1"/>
    </xf>
    <xf numFmtId="0" fontId="11" fillId="0" borderId="0" xfId="0" applyFont="1" applyAlignment="1" applyProtection="1">
      <alignment horizontal="left" vertical="top" wrapText="1"/>
      <protection locked="0"/>
    </xf>
    <xf numFmtId="0" fontId="12" fillId="7" borderId="14" xfId="0" applyFont="1" applyFill="1" applyBorder="1" applyAlignment="1" applyProtection="1">
      <alignment horizontal="center"/>
      <protection locked="0"/>
    </xf>
    <xf numFmtId="0" fontId="12" fillId="9" borderId="14" xfId="0" applyFont="1" applyFill="1" applyBorder="1" applyAlignment="1" applyProtection="1">
      <alignment horizontal="left" wrapText="1"/>
      <protection locked="0"/>
    </xf>
    <xf numFmtId="0" fontId="1"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1" fillId="0" borderId="0" xfId="0" applyFont="1" applyAlignment="1" applyProtection="1">
      <alignment horizontal="left" vertical="top"/>
      <protection locked="0"/>
    </xf>
    <xf numFmtId="0" fontId="1" fillId="0" borderId="1" xfId="0" applyFont="1" applyBorder="1" applyAlignment="1">
      <alignment horizontal="left" vertical="top" wrapText="1"/>
    </xf>
    <xf numFmtId="0" fontId="1" fillId="6" borderId="0" xfId="0" applyFont="1" applyFill="1" applyAlignment="1">
      <alignment horizontal="left" vertical="top" wrapText="1"/>
    </xf>
    <xf numFmtId="0" fontId="1" fillId="6" borderId="10" xfId="0" applyFont="1" applyFill="1" applyBorder="1" applyAlignment="1">
      <alignment horizontal="left" vertical="top"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6" fillId="10" borderId="6"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10" borderId="7" xfId="0" applyFont="1" applyFill="1" applyBorder="1" applyAlignment="1">
      <alignment horizontal="left" vertical="top" wrapText="1"/>
    </xf>
    <xf numFmtId="0" fontId="1" fillId="0" borderId="1" xfId="0" applyFont="1" applyBorder="1" applyAlignment="1">
      <alignment horizontal="left" wrapText="1"/>
    </xf>
    <xf numFmtId="0" fontId="1" fillId="0" borderId="1" xfId="0" applyFont="1" applyBorder="1" applyAlignment="1">
      <alignment horizontal="left" vertical="top"/>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right" vertical="top" wrapText="1"/>
    </xf>
    <xf numFmtId="0" fontId="1" fillId="0" borderId="10" xfId="0" applyFont="1" applyBorder="1" applyAlignment="1">
      <alignment horizontal="right" vertical="top" wrapText="1"/>
    </xf>
    <xf numFmtId="0" fontId="1" fillId="0" borderId="0" xfId="0" applyFont="1" applyAlignment="1">
      <alignment horizontal="left" wrapText="1"/>
    </xf>
    <xf numFmtId="0" fontId="2" fillId="0" borderId="0" xfId="0" applyFont="1" applyAlignment="1">
      <alignment horizontal="left" vertical="top" wrapText="1"/>
    </xf>
    <xf numFmtId="0" fontId="1" fillId="0" borderId="6"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2" fillId="0" borderId="1" xfId="0" applyFont="1" applyBorder="1" applyAlignment="1">
      <alignment horizontal="center" vertical="center" wrapText="1"/>
    </xf>
    <xf numFmtId="0" fontId="1" fillId="10" borderId="1" xfId="0" applyFont="1" applyFill="1" applyBorder="1" applyAlignment="1" applyProtection="1">
      <alignment horizontal="center"/>
      <protection locked="0"/>
    </xf>
    <xf numFmtId="0" fontId="27" fillId="0" borderId="0" xfId="0" applyFont="1" applyAlignment="1">
      <alignment horizontal="left" vertical="top" wrapText="1"/>
    </xf>
    <xf numFmtId="0" fontId="1" fillId="8" borderId="6"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7" xfId="0" applyFont="1" applyFill="1" applyBorder="1" applyAlignment="1">
      <alignment horizontal="left" vertical="top" wrapText="1"/>
    </xf>
    <xf numFmtId="0" fontId="23" fillId="0" borderId="1" xfId="0" applyFont="1" applyBorder="1" applyAlignment="1">
      <alignment horizontal="left"/>
    </xf>
    <xf numFmtId="0" fontId="23" fillId="0" borderId="1" xfId="0" applyFont="1" applyBorder="1" applyAlignment="1">
      <alignment horizontal="left" wrapText="1"/>
    </xf>
    <xf numFmtId="0" fontId="1" fillId="0" borderId="0" xfId="0" applyFont="1" applyAlignment="1">
      <alignment horizontal="left" vertical="center" wrapText="1"/>
    </xf>
  </cellXfs>
  <cellStyles count="7">
    <cellStyle name="Comma 2" xfId="3" xr:uid="{7F6D966F-94AD-4B0D-B419-3FA9452F4013}"/>
    <cellStyle name="Currency 2" xfId="4" xr:uid="{45CF5C8C-D77F-4018-B6B4-80C3066BCD34}"/>
    <cellStyle name="Normal" xfId="0" builtinId="0"/>
    <cellStyle name="Normal 2" xfId="1" xr:uid="{00000000-0005-0000-0000-000001000000}"/>
    <cellStyle name="Normal 3" xfId="6" xr:uid="{4BFFABE4-8801-474F-8810-AFB8FEE8FEED}"/>
    <cellStyle name="Normal_Annual submission 2007" xfId="2" xr:uid="{00000000-0005-0000-0000-000002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106362</xdr:colOff>
      <xdr:row>0</xdr:row>
      <xdr:rowOff>171451</xdr:rowOff>
    </xdr:from>
    <xdr:to>
      <xdr:col>19</xdr:col>
      <xdr:colOff>457200</xdr:colOff>
      <xdr:row>31</xdr:row>
      <xdr:rowOff>152400</xdr:rowOff>
    </xdr:to>
    <xdr:sp macro="" textlink="">
      <xdr:nvSpPr>
        <xdr:cNvPr id="99" name="TextBox 1">
          <a:extLst>
            <a:ext uri="{FF2B5EF4-FFF2-40B4-BE49-F238E27FC236}">
              <a16:creationId xmlns:a16="http://schemas.microsoft.com/office/drawing/2014/main" id="{1EDDAF92-A875-4767-95BA-F2FA2110F459}"/>
            </a:ext>
          </a:extLst>
        </xdr:cNvPr>
        <xdr:cNvSpPr txBox="1"/>
      </xdr:nvSpPr>
      <xdr:spPr>
        <a:xfrm>
          <a:off x="106362" y="171451"/>
          <a:ext cx="9837738" cy="5886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i="0" u="none" strike="noStrike">
              <a:solidFill>
                <a:schemeClr val="dk1"/>
              </a:solidFill>
              <a:effectLst/>
              <a:latin typeface="Arial" panose="020B0604020202020204" pitchFamily="34" charset="0"/>
              <a:ea typeface="+mn-ea"/>
              <a:cs typeface="Arial" panose="020B0604020202020204" pitchFamily="34" charset="0"/>
            </a:rPr>
            <a:t>Music Education</a:t>
          </a:r>
          <a:r>
            <a:rPr lang="en-GB" sz="1200" b="1" i="0" u="none" strike="noStrike" baseline="0">
              <a:solidFill>
                <a:schemeClr val="dk1"/>
              </a:solidFill>
              <a:effectLst/>
              <a:latin typeface="Arial" panose="020B0604020202020204" pitchFamily="34" charset="0"/>
              <a:ea typeface="+mn-ea"/>
              <a:cs typeface="Arial" panose="020B0604020202020204" pitchFamily="34" charset="0"/>
            </a:rPr>
            <a:t> Hub Annual Survey 2022/23</a:t>
          </a:r>
          <a:endParaRPr lang="en-GB" sz="1200" b="1" i="0" u="none" strike="noStrike" baseline="0">
            <a:solidFill>
              <a:srgbClr val="FF0000"/>
            </a:solidFill>
            <a:effectLst/>
            <a:latin typeface="Arial" panose="020B0604020202020204" pitchFamily="34" charset="0"/>
            <a:ea typeface="+mn-ea"/>
            <a:cs typeface="Arial" panose="020B0604020202020204" pitchFamily="34" charset="0"/>
          </a:endParaRPr>
        </a:p>
        <a:p>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Music Education Hub lead organisations are required to complete the survey annually, as a condition of their grant agreement with Arts Council England. This template is for guidance only – final figures must be submitted via the online survey form. You must also complete the separate Schools Form Template for Section</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B. </a:t>
          </a:r>
          <a:r>
            <a:rPr lang="en-GB" sz="1200" b="0" i="0" u="none" strike="noStrike">
              <a:solidFill>
                <a:schemeClr val="dk1"/>
              </a:solidFill>
              <a:effectLst/>
              <a:latin typeface="Arial" panose="020B0604020202020204" pitchFamily="34" charset="0"/>
              <a:ea typeface="+mn-ea"/>
              <a:cs typeface="Arial" panose="020B0604020202020204" pitchFamily="34" charset="0"/>
            </a:rPr>
            <a:t>A guidance document accompanies this survey for your reference.</a:t>
          </a:r>
          <a:br>
            <a:rPr lang="en-GB" sz="1200" b="0" i="0" u="none" strike="noStrike">
              <a:solidFill>
                <a:schemeClr val="dk1"/>
              </a:solidFill>
              <a:effectLst/>
              <a:latin typeface="Arial" panose="020B0604020202020204" pitchFamily="34" charset="0"/>
              <a:ea typeface="+mn-ea"/>
              <a:cs typeface="Arial" panose="020B0604020202020204" pitchFamily="34" charset="0"/>
            </a:rPr>
          </a:b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These questions enable you to report on the activity, quality and impact of the Music Education Hub grant in meeting the aims and ambitions for Hubs as set out in the National Plan for Music Education (201</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1).</a:t>
          </a:r>
          <a:r>
            <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rPr>
            <a:t> Q</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uestions may have been added, removed or adapted since last year. Please refer to the guidance for further details of key changes. </a:t>
          </a:r>
          <a:br>
            <a:rPr lang="en-GB" sz="1200" b="0" i="0" u="none" strike="noStrike">
              <a:solidFill>
                <a:schemeClr val="dk1"/>
              </a:solidFill>
              <a:effectLst/>
              <a:latin typeface="Arial" panose="020B0604020202020204" pitchFamily="34" charset="0"/>
              <a:ea typeface="+mn-ea"/>
              <a:cs typeface="Arial" panose="020B0604020202020204" pitchFamily="34" charset="0"/>
            </a:rPr>
          </a:b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Arts Council understands recovery</a:t>
          </a:r>
          <a:r>
            <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rPr>
            <a:t> from</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 the Covid-19 pandemic as well as the</a:t>
          </a:r>
          <a:r>
            <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rPr>
            <a:t> cost of living crisis </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may have impacted delivery</a:t>
          </a:r>
          <a:r>
            <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rPr>
            <a:t> during this period, and </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that engagement with schools and pupils during this year will have been severely affected. Please </a:t>
          </a:r>
          <a:r>
            <a:rPr lang="en-GB" sz="1200" b="0" i="0" u="none" strike="noStrike">
              <a:solidFill>
                <a:schemeClr val="dk1"/>
              </a:solidFill>
              <a:effectLst/>
              <a:latin typeface="Arial" panose="020B0604020202020204" pitchFamily="34" charset="0"/>
              <a:ea typeface="+mn-ea"/>
              <a:cs typeface="Arial" panose="020B0604020202020204" pitchFamily="34" charset="0"/>
            </a:rPr>
            <a:t>only report on actual known activity, not estimates of engagement. Where there have been challenges gathering data please note this in E9.</a:t>
          </a:r>
        </a:p>
        <a:p>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All questions relate to the academic year, except for the financial and some governance questions. If a Hub covers more than one Local Authority area, figures should be aggregated for the purpose of this return. </a:t>
          </a:r>
          <a:br>
            <a:rPr lang="en-GB" sz="1200" b="0" i="0" u="none" strike="noStrike">
              <a:solidFill>
                <a:schemeClr val="dk1"/>
              </a:solidFill>
              <a:effectLst/>
              <a:latin typeface="Arial" panose="020B0604020202020204" pitchFamily="34" charset="0"/>
              <a:ea typeface="+mn-ea"/>
              <a:cs typeface="Arial" panose="020B0604020202020204" pitchFamily="34" charset="0"/>
            </a:rPr>
          </a:b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Arts Council has a Data Champion in post to support MEHs with data collection and we also draw on the insight of the Hub Data Group and Relationship Managers to help inform future surveys and approaches to data collection. Please note that as part of this work we may reach out to you to better understand the data you have provided and to gather more detail on the methodologies you use. If you have any questions regarding this survey please contact </a:t>
          </a:r>
          <a:r>
            <a:rPr lang="en-GB" sz="1200" b="1" i="0" u="none" strike="noStrike">
              <a:solidFill>
                <a:schemeClr val="dk1"/>
              </a:solidFill>
              <a:effectLst/>
              <a:latin typeface="Arial" panose="020B0604020202020204" pitchFamily="34" charset="0"/>
              <a:ea typeface="+mn-ea"/>
              <a:cs typeface="Arial" panose="020B0604020202020204" pitchFamily="34" charset="0"/>
            </a:rPr>
            <a:t>meh.data@artscouncil.org.uk.  </a:t>
          </a:r>
          <a:br>
            <a:rPr lang="en-GB" sz="1200" b="0" i="0" u="none" strike="noStrike">
              <a:solidFill>
                <a:schemeClr val="dk1"/>
              </a:solidFill>
              <a:effectLst/>
              <a:latin typeface="Arial" panose="020B0604020202020204" pitchFamily="34" charset="0"/>
              <a:ea typeface="+mn-ea"/>
              <a:cs typeface="Arial" panose="020B0604020202020204" pitchFamily="34" charset="0"/>
            </a:rPr>
          </a:b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Changes for this year have been flagged in blue font. The guidance document gives more detail about these changes.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sections</a:t>
          </a:r>
          <a:r>
            <a:rPr lang="en-GB" sz="1200" baseline="0">
              <a:latin typeface="Arial" panose="020B0604020202020204" pitchFamily="34" charset="0"/>
              <a:cs typeface="Arial" panose="020B0604020202020204" pitchFamily="34" charset="0"/>
            </a:rPr>
            <a:t> in the Annual Survey are as follows:</a:t>
          </a:r>
        </a:p>
        <a:p>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SECTION A - </a:t>
          </a:r>
          <a:r>
            <a:rPr lang="en-GB" sz="1200" b="1" baseline="0">
              <a:solidFill>
                <a:schemeClr val="dk1"/>
              </a:solidFill>
              <a:effectLst/>
              <a:latin typeface="Arial" panose="020B0604020202020204" pitchFamily="34" charset="0"/>
              <a:ea typeface="+mn-ea"/>
              <a:cs typeface="Arial" panose="020B0604020202020204" pitchFamily="34" charset="0"/>
            </a:rPr>
            <a:t>Schools Worked With and Whole Class Ensemble Teaching </a:t>
          </a:r>
          <a:r>
            <a:rPr lang="en-GB" sz="1200" baseline="0">
              <a:solidFill>
                <a:schemeClr val="dk1"/>
              </a:solidFill>
              <a:effectLst/>
              <a:latin typeface="Arial" panose="020B0604020202020204" pitchFamily="34" charset="0"/>
              <a:ea typeface="+mn-ea"/>
              <a:cs typeface="Arial" panose="020B0604020202020204" pitchFamily="34" charset="0"/>
            </a:rPr>
            <a:t>(separate Schools Form template to be uploaded to the online portal)</a:t>
          </a:r>
          <a:endParaRPr lang="en-GB" sz="1200">
            <a:effectLst/>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SECTION B - </a:t>
          </a:r>
          <a:r>
            <a:rPr lang="en-GB" sz="1200" b="1" baseline="0">
              <a:solidFill>
                <a:schemeClr val="dk1"/>
              </a:solidFill>
              <a:effectLst/>
              <a:latin typeface="Arial" panose="020B0604020202020204" pitchFamily="34" charset="0"/>
              <a:ea typeface="+mn-ea"/>
              <a:cs typeface="Arial" panose="020B0604020202020204" pitchFamily="34" charset="0"/>
            </a:rPr>
            <a:t>Workforce and Governance </a:t>
          </a:r>
          <a:r>
            <a:rPr lang="en-GB" sz="1200" baseline="0">
              <a:solidFill>
                <a:schemeClr val="dk1"/>
              </a:solidFill>
              <a:effectLst/>
              <a:latin typeface="Arial" panose="020B0604020202020204" pitchFamily="34" charset="0"/>
              <a:ea typeface="+mn-ea"/>
              <a:cs typeface="Arial" panose="020B0604020202020204" pitchFamily="34" charset="0"/>
            </a:rPr>
            <a:t>(questions available in this template)</a:t>
          </a:r>
        </a:p>
        <a:p>
          <a:r>
            <a:rPr lang="en-GB" sz="1200" b="1" baseline="0">
              <a:latin typeface="Arial" panose="020B0604020202020204" pitchFamily="34" charset="0"/>
              <a:cs typeface="Arial" panose="020B0604020202020204" pitchFamily="34" charset="0"/>
            </a:rPr>
            <a:t>SECTION C - Learning Provision </a:t>
          </a:r>
          <a:r>
            <a:rPr lang="en-GB" sz="1200" baseline="0">
              <a:solidFill>
                <a:schemeClr val="dk1"/>
              </a:solidFill>
              <a:effectLst/>
              <a:latin typeface="Arial" panose="020B0604020202020204" pitchFamily="34" charset="0"/>
              <a:ea typeface="+mn-ea"/>
              <a:cs typeface="Arial" panose="020B0604020202020204" pitchFamily="34" charset="0"/>
            </a:rPr>
            <a:t>(questions available in this template)</a:t>
          </a:r>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SECTION D - Continuing Personal Development, Instruments &amp; Digital </a:t>
          </a:r>
          <a:r>
            <a:rPr lang="en-GB" sz="1200" baseline="0">
              <a:solidFill>
                <a:schemeClr val="dk1"/>
              </a:solidFill>
              <a:effectLst/>
              <a:latin typeface="Arial" panose="020B0604020202020204" pitchFamily="34" charset="0"/>
              <a:ea typeface="+mn-ea"/>
              <a:cs typeface="Arial" panose="020B0604020202020204" pitchFamily="34" charset="0"/>
            </a:rPr>
            <a:t>(questions available in this template)</a:t>
          </a: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SECTION E - Partners &amp; Finance </a:t>
          </a:r>
          <a:r>
            <a:rPr lang="en-GB" sz="1200" baseline="0">
              <a:solidFill>
                <a:schemeClr val="dk1"/>
              </a:solidFill>
              <a:effectLst/>
              <a:latin typeface="Arial" panose="020B0604020202020204" pitchFamily="34" charset="0"/>
              <a:ea typeface="+mn-ea"/>
              <a:cs typeface="Arial" panose="020B0604020202020204" pitchFamily="34" charset="0"/>
            </a:rPr>
            <a:t>(questions available in this template)</a:t>
          </a:r>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SECTION F - Narrative Questions </a:t>
          </a:r>
          <a:r>
            <a:rPr lang="en-GB" sz="1200" baseline="0">
              <a:solidFill>
                <a:schemeClr val="dk1"/>
              </a:solidFill>
              <a:effectLst/>
              <a:latin typeface="Arial" panose="020B0604020202020204" pitchFamily="34" charset="0"/>
              <a:ea typeface="+mn-ea"/>
              <a:cs typeface="Arial" panose="020B0604020202020204" pitchFamily="34" charset="0"/>
            </a:rPr>
            <a:t>(questions available in this template)</a:t>
          </a:r>
          <a:endParaRPr lang="en-GB"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39"/>
  <sheetViews>
    <sheetView showGridLines="0" tabSelected="1" zoomScaleNormal="100" workbookViewId="0">
      <selection activeCell="J35" sqref="J35"/>
    </sheetView>
  </sheetViews>
  <sheetFormatPr defaultColWidth="0" defaultRowHeight="15.5" zeroHeight="1" x14ac:dyDescent="0.35"/>
  <cols>
    <col min="1" max="2" width="2.7265625" style="87" customWidth="1"/>
    <col min="3" max="3" width="5.453125" style="87" customWidth="1"/>
    <col min="4" max="4" width="2.7265625" style="87" customWidth="1"/>
    <col min="5" max="12" width="9" style="87" customWidth="1"/>
    <col min="13" max="13" width="2.7265625" style="87" customWidth="1"/>
    <col min="14" max="20" width="9" style="87" customWidth="1"/>
    <col min="21" max="16384" width="9" style="87" hidden="1"/>
  </cols>
  <sheetData>
    <row r="1" spans="2:2" x14ac:dyDescent="0.35"/>
    <row r="2" spans="2:2" x14ac:dyDescent="0.35">
      <c r="B2" s="88"/>
    </row>
    <row r="3" spans="2:2" x14ac:dyDescent="0.35">
      <c r="B3" s="88"/>
    </row>
    <row r="4" spans="2:2" x14ac:dyDescent="0.35"/>
    <row r="5" spans="2:2" x14ac:dyDescent="0.35"/>
    <row r="6" spans="2:2" x14ac:dyDescent="0.35"/>
    <row r="7" spans="2:2" x14ac:dyDescent="0.35"/>
    <row r="8" spans="2:2" x14ac:dyDescent="0.35"/>
    <row r="9" spans="2:2" x14ac:dyDescent="0.35"/>
    <row r="10" spans="2:2" x14ac:dyDescent="0.35"/>
    <row r="11" spans="2:2" x14ac:dyDescent="0.35"/>
    <row r="12" spans="2:2" x14ac:dyDescent="0.35"/>
    <row r="13" spans="2:2" x14ac:dyDescent="0.35"/>
    <row r="14" spans="2:2" x14ac:dyDescent="0.35"/>
    <row r="15" spans="2:2" x14ac:dyDescent="0.35"/>
    <row r="16" spans="2:2" x14ac:dyDescent="0.35"/>
    <row r="17" spans="3:3" x14ac:dyDescent="0.35"/>
    <row r="18" spans="3:3" x14ac:dyDescent="0.35"/>
    <row r="19" spans="3:3" x14ac:dyDescent="0.35"/>
    <row r="20" spans="3:3" x14ac:dyDescent="0.35"/>
    <row r="21" spans="3:3" x14ac:dyDescent="0.35"/>
    <row r="22" spans="3:3" x14ac:dyDescent="0.35"/>
    <row r="23" spans="3:3" x14ac:dyDescent="0.35"/>
    <row r="24" spans="3:3" x14ac:dyDescent="0.35"/>
    <row r="25" spans="3:3" x14ac:dyDescent="0.35"/>
    <row r="26" spans="3:3" x14ac:dyDescent="0.35"/>
    <row r="27" spans="3:3" x14ac:dyDescent="0.35"/>
    <row r="28" spans="3:3" x14ac:dyDescent="0.35">
      <c r="C28" s="9"/>
    </row>
    <row r="29" spans="3:3" x14ac:dyDescent="0.35"/>
    <row r="30" spans="3:3" x14ac:dyDescent="0.35"/>
    <row r="31" spans="3:3" x14ac:dyDescent="0.35"/>
    <row r="32" spans="3:3" x14ac:dyDescent="0.35"/>
    <row r="33" spans="3:5" x14ac:dyDescent="0.35"/>
    <row r="34" spans="3:5" x14ac:dyDescent="0.35">
      <c r="C34" s="87" t="s">
        <v>0</v>
      </c>
    </row>
    <row r="35" spans="3:5" x14ac:dyDescent="0.35">
      <c r="C35" s="103"/>
      <c r="E35" s="87" t="s">
        <v>1</v>
      </c>
    </row>
    <row r="36" spans="3:5" x14ac:dyDescent="0.35">
      <c r="C36" s="104"/>
      <c r="E36" s="87" t="s">
        <v>2</v>
      </c>
    </row>
    <row r="37" spans="3:5" x14ac:dyDescent="0.35">
      <c r="C37" s="10"/>
      <c r="E37" s="87" t="s">
        <v>3</v>
      </c>
    </row>
    <row r="38" spans="3:5" x14ac:dyDescent="0.35"/>
    <row r="39" spans="3:5" x14ac:dyDescent="0.35"/>
  </sheetData>
  <customSheetViews>
    <customSheetView guid="{030105DC-4AEF-42DB-8193-168E6E2C57B3}" fitToPage="1">
      <selection activeCell="E15" sqref="E15"/>
      <pageMargins left="0" right="0" top="0" bottom="0" header="0" footer="0"/>
      <pageSetup paperSize="9" fitToHeight="0" orientation="landscape" r:id="rId1"/>
      <headerFooter alignWithMargins="0"/>
    </customSheetView>
    <customSheetView guid="{BF0A3436-FA45-4541-A528-3C0CFD85334C}" fitToPage="1">
      <selection activeCell="F23" sqref="F23"/>
      <pageMargins left="0" right="0" top="0" bottom="0" header="0" footer="0"/>
      <pageSetup paperSize="9" fitToHeight="0" orientation="landscape" r:id="rId2"/>
      <headerFooter alignWithMargins="0"/>
    </customSheetView>
    <customSheetView guid="{0CAC678F-D011-4280-B348-7E7C51CF2F28}" fitToPage="1">
      <selection activeCell="F23" sqref="F23"/>
      <pageMargins left="0" right="0" top="0" bottom="0" header="0" footer="0"/>
      <pageSetup paperSize="9" fitToHeight="0" orientation="landscape" r:id="rId3"/>
      <headerFooter alignWithMargins="0"/>
    </customSheetView>
    <customSheetView guid="{889936E3-34AC-4486-8762-5686FAF21865}" fitToPage="1">
      <selection activeCell="F23" sqref="F23"/>
      <pageMargins left="0" right="0" top="0" bottom="0" header="0" footer="0"/>
      <pageSetup paperSize="9" fitToHeight="0" orientation="landscape" r:id="rId4"/>
      <headerFooter alignWithMargins="0"/>
    </customSheetView>
  </customSheetViews>
  <pageMargins left="0.70866141732283472" right="0.70866141732283472" top="0.74803149606299213" bottom="0.74803149606299213" header="0.31496062992125984" footer="0.31496062992125984"/>
  <pageSetup paperSize="9" scale="57"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6E0F-26CB-4B86-B078-506D092F124B}">
  <sheetPr codeName="Sheet2"/>
  <dimension ref="A1:H13"/>
  <sheetViews>
    <sheetView workbookViewId="0">
      <selection activeCell="C1" sqref="C1:C3"/>
    </sheetView>
  </sheetViews>
  <sheetFormatPr defaultRowHeight="14.5" x14ac:dyDescent="0.35"/>
  <cols>
    <col min="1" max="1" width="56.1796875" bestFit="1" customWidth="1"/>
    <col min="2" max="2" width="75.81640625" bestFit="1" customWidth="1"/>
    <col min="3" max="3" width="118.54296875" bestFit="1" customWidth="1"/>
  </cols>
  <sheetData>
    <row r="1" spans="1:8" ht="15.5" x14ac:dyDescent="0.35">
      <c r="A1" s="4" t="s">
        <v>4</v>
      </c>
      <c r="B1" s="150" t="s">
        <v>5</v>
      </c>
      <c r="C1" s="119" t="s">
        <v>6</v>
      </c>
      <c r="D1" s="20"/>
      <c r="E1" s="20"/>
      <c r="F1" s="20"/>
      <c r="G1" s="20"/>
      <c r="H1" s="20"/>
    </row>
    <row r="2" spans="1:8" ht="15.5" x14ac:dyDescent="0.35">
      <c r="A2" s="4" t="s">
        <v>7</v>
      </c>
      <c r="B2" s="150" t="s">
        <v>8</v>
      </c>
      <c r="C2" s="119" t="s">
        <v>9</v>
      </c>
      <c r="D2" s="20"/>
      <c r="E2" s="20"/>
      <c r="F2" s="20"/>
      <c r="G2" s="20"/>
      <c r="H2" s="20"/>
    </row>
    <row r="3" spans="1:8" ht="15.5" x14ac:dyDescent="0.35">
      <c r="A3" s="20" t="s">
        <v>10</v>
      </c>
      <c r="B3" s="150" t="s">
        <v>11</v>
      </c>
      <c r="C3" s="20" t="s">
        <v>12</v>
      </c>
      <c r="D3" s="20"/>
      <c r="E3" s="20"/>
      <c r="F3" s="20"/>
      <c r="G3" s="20"/>
      <c r="H3" s="20"/>
    </row>
    <row r="4" spans="1:8" ht="15.5" x14ac:dyDescent="0.35">
      <c r="A4" s="20"/>
      <c r="B4" s="150" t="s">
        <v>13</v>
      </c>
      <c r="C4" s="20"/>
      <c r="D4" s="20"/>
      <c r="E4" s="20"/>
      <c r="F4" s="20"/>
      <c r="G4" s="20"/>
      <c r="H4" s="20"/>
    </row>
    <row r="5" spans="1:8" ht="15.5" x14ac:dyDescent="0.35">
      <c r="A5" s="20"/>
      <c r="B5" s="150" t="s">
        <v>14</v>
      </c>
      <c r="C5" s="20"/>
      <c r="D5" s="20"/>
      <c r="E5" s="20"/>
      <c r="F5" s="20"/>
      <c r="G5" s="20"/>
      <c r="H5" s="20"/>
    </row>
    <row r="6" spans="1:8" ht="15.5" x14ac:dyDescent="0.35">
      <c r="A6" s="20"/>
      <c r="B6" s="20"/>
      <c r="C6" s="20"/>
      <c r="D6" s="20"/>
      <c r="E6" s="20"/>
      <c r="F6" s="20"/>
      <c r="G6" s="20"/>
      <c r="H6" s="20"/>
    </row>
    <row r="7" spans="1:8" ht="15.5" x14ac:dyDescent="0.35">
      <c r="A7" s="20"/>
      <c r="B7" s="20"/>
      <c r="C7" s="20"/>
      <c r="D7" s="20"/>
      <c r="E7" s="20"/>
      <c r="F7" s="20"/>
      <c r="G7" s="20"/>
      <c r="H7" s="20"/>
    </row>
    <row r="8" spans="1:8" ht="15.5" x14ac:dyDescent="0.35">
      <c r="A8" s="20"/>
      <c r="B8" s="20"/>
      <c r="C8" s="20"/>
      <c r="D8" s="20"/>
      <c r="E8" s="20"/>
      <c r="F8" s="20"/>
      <c r="G8" s="20"/>
      <c r="H8" s="20"/>
    </row>
    <row r="9" spans="1:8" ht="15.5" x14ac:dyDescent="0.35">
      <c r="A9" s="20"/>
      <c r="B9" s="20"/>
      <c r="C9" s="20"/>
      <c r="D9" s="20"/>
      <c r="E9" s="20"/>
      <c r="F9" s="20"/>
      <c r="G9" s="20"/>
      <c r="H9" s="20"/>
    </row>
    <row r="10" spans="1:8" ht="15.5" x14ac:dyDescent="0.35">
      <c r="A10" s="20"/>
      <c r="B10" s="20"/>
      <c r="C10" s="20"/>
      <c r="D10" s="20"/>
      <c r="E10" s="20"/>
      <c r="F10" s="20"/>
      <c r="G10" s="20"/>
      <c r="H10" s="20"/>
    </row>
    <row r="11" spans="1:8" ht="15.5" x14ac:dyDescent="0.35">
      <c r="A11" s="20"/>
      <c r="B11" s="20"/>
      <c r="C11" s="20"/>
      <c r="D11" s="20"/>
      <c r="E11" s="20"/>
      <c r="F11" s="20"/>
      <c r="G11" s="20"/>
      <c r="H11" s="20"/>
    </row>
    <row r="12" spans="1:8" ht="15.5" x14ac:dyDescent="0.35">
      <c r="A12" s="20"/>
      <c r="B12" s="20"/>
      <c r="C12" s="20"/>
      <c r="D12" s="20"/>
      <c r="E12" s="20"/>
      <c r="F12" s="20"/>
      <c r="G12" s="20"/>
      <c r="H12" s="20"/>
    </row>
    <row r="13" spans="1:8" ht="15.5" x14ac:dyDescent="0.35">
      <c r="A13" s="20"/>
      <c r="B13" s="20"/>
      <c r="C13" s="20"/>
      <c r="D13" s="20"/>
      <c r="E13" s="20"/>
      <c r="F13" s="20"/>
      <c r="G13" s="20"/>
      <c r="H13"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D843-B29F-4924-A309-A50607BAE605}">
  <sheetPr codeName="Sheet3">
    <pageSetUpPr fitToPage="1"/>
  </sheetPr>
  <dimension ref="A1:P245"/>
  <sheetViews>
    <sheetView showGridLines="0" zoomScale="70" zoomScaleNormal="70" workbookViewId="0">
      <selection activeCell="M17" sqref="M17"/>
    </sheetView>
  </sheetViews>
  <sheetFormatPr defaultColWidth="0" defaultRowHeight="15.5" zeroHeight="1" x14ac:dyDescent="0.35"/>
  <cols>
    <col min="1" max="1" width="6.54296875" style="28" customWidth="1"/>
    <col min="2" max="2" width="63.54296875" style="29" customWidth="1"/>
    <col min="3" max="3" width="11.453125" style="29" customWidth="1"/>
    <col min="4" max="4" width="12.453125" style="29" customWidth="1"/>
    <col min="5" max="5" width="13.26953125" style="29" customWidth="1"/>
    <col min="6" max="6" width="8.7265625" style="29" customWidth="1"/>
    <col min="7" max="7" width="10.81640625" style="29" customWidth="1"/>
    <col min="8" max="8" width="11.54296875" style="29" customWidth="1"/>
    <col min="9" max="9" width="10.1796875" style="29" customWidth="1"/>
    <col min="10" max="10" width="8.7265625" style="29" customWidth="1"/>
    <col min="11" max="11" width="10.54296875" style="29" customWidth="1"/>
    <col min="12" max="12" width="12.7265625" style="29" customWidth="1"/>
    <col min="13" max="14" width="8.7265625" style="29" customWidth="1"/>
    <col min="15" max="15" width="19.1796875" style="29" customWidth="1"/>
    <col min="16" max="16" width="8.7265625" style="29" customWidth="1"/>
    <col min="17" max="16384" width="8.7265625" style="29" hidden="1"/>
  </cols>
  <sheetData>
    <row r="1" spans="1:15" x14ac:dyDescent="0.35"/>
    <row r="2" spans="1:15" s="97" customFormat="1" ht="21" customHeight="1" x14ac:dyDescent="0.35">
      <c r="A2" s="95"/>
      <c r="B2" s="96" t="s">
        <v>15</v>
      </c>
      <c r="O2" s="139"/>
    </row>
    <row r="3" spans="1:15" ht="88.15" customHeight="1" x14ac:dyDescent="0.35">
      <c r="B3" s="259" t="s">
        <v>16</v>
      </c>
      <c r="C3" s="259"/>
      <c r="D3" s="259"/>
      <c r="E3" s="259"/>
      <c r="F3" s="259"/>
      <c r="G3" s="259"/>
      <c r="H3" s="259"/>
      <c r="I3" s="259"/>
      <c r="J3" s="259"/>
      <c r="K3" s="259"/>
      <c r="L3" s="259"/>
      <c r="M3" s="259"/>
      <c r="N3" s="259"/>
      <c r="O3" s="259"/>
    </row>
    <row r="4" spans="1:15" x14ac:dyDescent="0.35">
      <c r="B4" s="30" t="s">
        <v>17</v>
      </c>
      <c r="I4" s="31"/>
    </row>
    <row r="5" spans="1:15" x14ac:dyDescent="0.35">
      <c r="B5" s="260" t="s">
        <v>18</v>
      </c>
      <c r="C5" s="260"/>
      <c r="D5" s="260"/>
      <c r="E5" s="260"/>
      <c r="F5" s="260"/>
      <c r="G5" s="260"/>
      <c r="H5" s="260"/>
      <c r="I5" s="260"/>
      <c r="J5" s="260"/>
      <c r="K5" s="260"/>
      <c r="L5" s="260"/>
      <c r="M5" s="260"/>
    </row>
    <row r="6" spans="1:15" ht="23.25" customHeight="1" x14ac:dyDescent="0.35">
      <c r="B6" s="260"/>
      <c r="C6" s="260"/>
      <c r="D6" s="260"/>
      <c r="E6" s="260"/>
      <c r="F6" s="260"/>
      <c r="G6" s="260"/>
      <c r="H6" s="260"/>
      <c r="I6" s="260"/>
      <c r="J6" s="260"/>
      <c r="K6" s="260"/>
      <c r="L6" s="260"/>
      <c r="M6" s="260"/>
    </row>
    <row r="7" spans="1:15" x14ac:dyDescent="0.35">
      <c r="B7" s="32"/>
      <c r="C7" s="33"/>
    </row>
    <row r="8" spans="1:15" ht="54" customHeight="1" x14ac:dyDescent="0.35">
      <c r="A8" s="34" t="s">
        <v>19</v>
      </c>
      <c r="B8" s="259" t="s">
        <v>20</v>
      </c>
      <c r="C8" s="259"/>
      <c r="D8" s="259"/>
      <c r="E8" s="259"/>
      <c r="F8" s="259"/>
      <c r="G8" s="259"/>
      <c r="H8" s="259"/>
      <c r="I8" s="259"/>
      <c r="J8" s="259"/>
      <c r="K8" s="259"/>
      <c r="L8" s="259"/>
      <c r="M8" s="259"/>
      <c r="N8" s="259"/>
      <c r="O8" s="259"/>
    </row>
    <row r="9" spans="1:15" ht="33" customHeight="1" x14ac:dyDescent="0.35">
      <c r="A9" s="35"/>
      <c r="B9" s="261" t="s">
        <v>21</v>
      </c>
      <c r="C9" s="261"/>
      <c r="D9" s="261"/>
      <c r="E9" s="261"/>
      <c r="F9" s="261"/>
      <c r="G9" s="261"/>
      <c r="H9" s="261"/>
      <c r="I9" s="261"/>
      <c r="J9" s="261"/>
      <c r="K9" s="261"/>
      <c r="L9" s="261"/>
      <c r="M9" s="261"/>
      <c r="N9" s="261"/>
      <c r="O9" s="261"/>
    </row>
    <row r="10" spans="1:15" x14ac:dyDescent="0.35">
      <c r="A10" s="35"/>
      <c r="B10" s="36"/>
      <c r="C10" s="36"/>
      <c r="D10" s="36"/>
      <c r="E10" s="36"/>
      <c r="F10" s="36"/>
      <c r="G10" s="36"/>
      <c r="H10" s="36"/>
      <c r="I10" s="36"/>
      <c r="J10" s="36"/>
      <c r="K10" s="36"/>
      <c r="L10" s="36"/>
      <c r="M10" s="36"/>
      <c r="N10" s="36"/>
      <c r="O10" s="36"/>
    </row>
    <row r="11" spans="1:15" x14ac:dyDescent="0.35">
      <c r="A11" s="35"/>
      <c r="B11" s="37"/>
      <c r="C11" s="262" t="s">
        <v>22</v>
      </c>
      <c r="D11" s="262"/>
      <c r="E11" s="262"/>
      <c r="F11" s="262"/>
      <c r="G11" s="262" t="s">
        <v>23</v>
      </c>
      <c r="H11" s="262"/>
      <c r="I11" s="262"/>
      <c r="J11" s="262"/>
      <c r="K11" s="81" t="s">
        <v>24</v>
      </c>
      <c r="L11" s="36"/>
      <c r="M11" s="249" t="s">
        <v>25</v>
      </c>
      <c r="N11" s="36"/>
    </row>
    <row r="12" spans="1:15" ht="31" x14ac:dyDescent="0.35">
      <c r="B12" s="37"/>
      <c r="C12" s="38" t="s">
        <v>26</v>
      </c>
      <c r="D12" s="38" t="s">
        <v>27</v>
      </c>
      <c r="E12" s="38" t="s">
        <v>28</v>
      </c>
      <c r="F12" s="39" t="s">
        <v>29</v>
      </c>
      <c r="G12" s="38" t="s">
        <v>26</v>
      </c>
      <c r="H12" s="38" t="s">
        <v>27</v>
      </c>
      <c r="I12" s="38" t="s">
        <v>28</v>
      </c>
      <c r="J12" s="39" t="s">
        <v>29</v>
      </c>
      <c r="K12" s="39" t="s">
        <v>29</v>
      </c>
      <c r="L12" s="36"/>
      <c r="M12" s="36"/>
      <c r="N12" s="36"/>
    </row>
    <row r="13" spans="1:15" ht="30" customHeight="1" x14ac:dyDescent="0.35">
      <c r="B13" s="40" t="s">
        <v>30</v>
      </c>
      <c r="C13" s="111"/>
      <c r="D13" s="111"/>
      <c r="E13" s="111"/>
      <c r="F13" s="41">
        <f>SUM(C13:E13)</f>
        <v>0</v>
      </c>
      <c r="G13" s="111"/>
      <c r="H13" s="111"/>
      <c r="I13" s="111"/>
      <c r="J13" s="41">
        <f>SUM(G13:I13)</f>
        <v>0</v>
      </c>
      <c r="K13" s="42">
        <f>F13+J13</f>
        <v>0</v>
      </c>
      <c r="L13" s="36"/>
      <c r="M13" s="36"/>
      <c r="N13" s="36"/>
    </row>
    <row r="14" spans="1:15" ht="31" x14ac:dyDescent="0.35">
      <c r="B14" s="40" t="s">
        <v>31</v>
      </c>
      <c r="C14" s="111"/>
      <c r="D14" s="111"/>
      <c r="E14" s="111"/>
      <c r="F14" s="41">
        <f t="shared" ref="F14:F16" si="0">SUM(C14:E14)</f>
        <v>0</v>
      </c>
      <c r="G14" s="111"/>
      <c r="H14" s="111"/>
      <c r="I14" s="111"/>
      <c r="J14" s="41">
        <f t="shared" ref="J14:J15" si="1">SUM(G14:I14)</f>
        <v>0</v>
      </c>
      <c r="K14" s="42">
        <f t="shared" ref="K14:K16" si="2">F14+J14</f>
        <v>0</v>
      </c>
      <c r="L14" s="36"/>
      <c r="M14" s="36"/>
      <c r="N14" s="36"/>
    </row>
    <row r="15" spans="1:15" x14ac:dyDescent="0.35">
      <c r="B15" s="43" t="s">
        <v>32</v>
      </c>
      <c r="C15" s="111"/>
      <c r="D15" s="111"/>
      <c r="E15" s="111"/>
      <c r="F15" s="41">
        <f t="shared" si="0"/>
        <v>0</v>
      </c>
      <c r="G15" s="111"/>
      <c r="H15" s="111"/>
      <c r="I15" s="111"/>
      <c r="J15" s="41">
        <f t="shared" si="1"/>
        <v>0</v>
      </c>
      <c r="K15" s="42">
        <f t="shared" si="2"/>
        <v>0</v>
      </c>
      <c r="L15" s="36"/>
      <c r="M15" s="36"/>
      <c r="N15" s="36"/>
    </row>
    <row r="16" spans="1:15" x14ac:dyDescent="0.35">
      <c r="B16" s="44" t="s">
        <v>29</v>
      </c>
      <c r="C16" s="42">
        <f>SUM(C13:C15)</f>
        <v>0</v>
      </c>
      <c r="D16" s="42">
        <f>SUM(D13:D15)</f>
        <v>0</v>
      </c>
      <c r="E16" s="42">
        <f>SUM(E13:E15)</f>
        <v>0</v>
      </c>
      <c r="F16" s="42">
        <f t="shared" si="0"/>
        <v>0</v>
      </c>
      <c r="G16" s="42">
        <f>SUM(G13:G15)</f>
        <v>0</v>
      </c>
      <c r="H16" s="42">
        <f>SUM(H13:H15)</f>
        <v>0</v>
      </c>
      <c r="I16" s="42">
        <f>SUM(I13:I15)</f>
        <v>0</v>
      </c>
      <c r="J16" s="42">
        <f>SUM(G16:I16)</f>
        <v>0</v>
      </c>
      <c r="K16" s="42">
        <f t="shared" si="2"/>
        <v>0</v>
      </c>
      <c r="L16" s="36"/>
      <c r="M16" s="36"/>
      <c r="N16" s="36"/>
    </row>
    <row r="17" spans="1:15" x14ac:dyDescent="0.35">
      <c r="B17" s="45"/>
      <c r="C17" s="46"/>
      <c r="D17" s="46"/>
      <c r="E17" s="46"/>
      <c r="F17" s="46"/>
      <c r="G17" s="46"/>
      <c r="H17" s="46"/>
      <c r="I17" s="46"/>
      <c r="J17" s="46"/>
      <c r="K17" s="46"/>
      <c r="L17" s="46"/>
      <c r="M17" s="46"/>
      <c r="N17" s="46"/>
      <c r="O17" s="46"/>
    </row>
    <row r="18" spans="1:15" x14ac:dyDescent="0.35">
      <c r="B18" s="264" t="s">
        <v>33</v>
      </c>
      <c r="C18" s="264"/>
      <c r="D18" s="264"/>
      <c r="E18" s="264"/>
      <c r="F18" s="264"/>
      <c r="G18" s="264"/>
      <c r="H18" s="264"/>
      <c r="I18" s="264"/>
    </row>
    <row r="19" spans="1:15" x14ac:dyDescent="0.35">
      <c r="B19" s="264"/>
      <c r="C19" s="264"/>
      <c r="D19" s="264"/>
      <c r="E19" s="264"/>
      <c r="F19" s="264"/>
      <c r="G19" s="264"/>
      <c r="H19" s="264"/>
      <c r="I19" s="264"/>
    </row>
    <row r="20" spans="1:15" x14ac:dyDescent="0.35">
      <c r="B20" s="272" t="s">
        <v>34</v>
      </c>
      <c r="C20" s="260"/>
      <c r="D20" s="260"/>
      <c r="E20" s="260"/>
      <c r="F20" s="260"/>
      <c r="G20" s="260"/>
      <c r="H20" s="260"/>
      <c r="I20" s="260"/>
      <c r="J20" s="260"/>
      <c r="K20" s="260"/>
      <c r="L20" s="260"/>
      <c r="M20" s="260"/>
    </row>
    <row r="21" spans="1:15" x14ac:dyDescent="0.35">
      <c r="B21" s="260"/>
      <c r="C21" s="260"/>
      <c r="D21" s="260"/>
      <c r="E21" s="260"/>
      <c r="F21" s="260"/>
      <c r="G21" s="260"/>
      <c r="H21" s="260"/>
      <c r="I21" s="260"/>
      <c r="J21" s="260"/>
      <c r="K21" s="260"/>
      <c r="L21" s="260"/>
      <c r="M21" s="260"/>
    </row>
    <row r="22" spans="1:15" x14ac:dyDescent="0.35">
      <c r="B22" s="269" t="s">
        <v>35</v>
      </c>
      <c r="C22" s="269"/>
      <c r="D22" s="269"/>
      <c r="E22" s="269"/>
      <c r="F22" s="269"/>
      <c r="G22" s="269"/>
      <c r="H22" s="269"/>
      <c r="I22" s="269"/>
      <c r="J22" s="269"/>
      <c r="K22" s="269"/>
      <c r="L22" s="269"/>
      <c r="M22" s="269"/>
      <c r="N22" s="269"/>
      <c r="O22" s="269"/>
    </row>
    <row r="23" spans="1:15" x14ac:dyDescent="0.35">
      <c r="B23" s="80"/>
      <c r="C23" s="80"/>
      <c r="D23" s="80"/>
      <c r="E23" s="80"/>
      <c r="F23" s="80"/>
      <c r="G23" s="80"/>
      <c r="H23" s="80"/>
      <c r="I23" s="80"/>
      <c r="J23" s="80"/>
      <c r="K23" s="80"/>
      <c r="L23" s="80"/>
      <c r="M23" s="80"/>
      <c r="N23" s="80"/>
      <c r="O23" s="80"/>
    </row>
    <row r="24" spans="1:15" x14ac:dyDescent="0.35">
      <c r="A24" s="34" t="s">
        <v>36</v>
      </c>
      <c r="B24" s="48" t="s">
        <v>37</v>
      </c>
      <c r="G24" s="48"/>
    </row>
    <row r="25" spans="1:15" x14ac:dyDescent="0.35">
      <c r="B25" s="31"/>
      <c r="G25" s="49"/>
      <c r="I25" s="31"/>
      <c r="J25" s="32"/>
    </row>
    <row r="26" spans="1:15" x14ac:dyDescent="0.35">
      <c r="C26" s="270" t="s">
        <v>38</v>
      </c>
      <c r="D26" s="270"/>
      <c r="E26" s="270"/>
      <c r="F26" s="270"/>
      <c r="G26" s="270"/>
      <c r="H26" s="270"/>
      <c r="I26" s="31"/>
    </row>
    <row r="27" spans="1:15" ht="62" x14ac:dyDescent="0.35">
      <c r="C27" s="50" t="s">
        <v>39</v>
      </c>
      <c r="D27" s="50" t="s">
        <v>40</v>
      </c>
      <c r="E27" s="50" t="s">
        <v>41</v>
      </c>
      <c r="F27" s="50" t="s">
        <v>42</v>
      </c>
      <c r="G27" s="50" t="s">
        <v>43</v>
      </c>
      <c r="H27" s="50" t="s">
        <v>29</v>
      </c>
      <c r="I27" s="31"/>
    </row>
    <row r="28" spans="1:15" x14ac:dyDescent="0.35">
      <c r="B28" s="51" t="s">
        <v>44</v>
      </c>
      <c r="C28" s="110"/>
      <c r="D28" s="110"/>
      <c r="E28" s="110"/>
      <c r="F28" s="110"/>
      <c r="G28" s="110"/>
      <c r="H28" s="47">
        <f>SUM(C28:G28)</f>
        <v>0</v>
      </c>
    </row>
    <row r="29" spans="1:15" x14ac:dyDescent="0.35">
      <c r="B29" s="51" t="s">
        <v>45</v>
      </c>
      <c r="C29" s="110"/>
      <c r="D29" s="110"/>
      <c r="E29" s="110"/>
      <c r="F29" s="110"/>
      <c r="G29" s="110"/>
      <c r="H29" s="47">
        <f>SUM(C29:G29)</f>
        <v>0</v>
      </c>
      <c r="K29" s="52" t="s">
        <v>46</v>
      </c>
      <c r="L29" s="47">
        <f>H29+H28</f>
        <v>0</v>
      </c>
      <c r="M29" s="53" t="str">
        <f>IF(L29=(C13+G13),"","Total does not match the B1 total")</f>
        <v/>
      </c>
      <c r="N29" s="54"/>
    </row>
    <row r="30" spans="1:15" x14ac:dyDescent="0.35">
      <c r="B30" s="51" t="s">
        <v>47</v>
      </c>
      <c r="C30" s="110"/>
      <c r="D30" s="110"/>
      <c r="E30" s="110"/>
      <c r="F30" s="110"/>
      <c r="G30" s="110"/>
      <c r="H30" s="47">
        <f t="shared" ref="H30:H34" si="3">SUM(C30:G30)</f>
        <v>0</v>
      </c>
      <c r="K30" s="52"/>
      <c r="M30" s="54"/>
      <c r="N30" s="54"/>
    </row>
    <row r="31" spans="1:15" x14ac:dyDescent="0.35">
      <c r="B31" s="51" t="s">
        <v>48</v>
      </c>
      <c r="C31" s="110"/>
      <c r="D31" s="110"/>
      <c r="E31" s="110"/>
      <c r="F31" s="110"/>
      <c r="G31" s="110"/>
      <c r="H31" s="47">
        <f t="shared" si="3"/>
        <v>0</v>
      </c>
      <c r="K31" s="52" t="s">
        <v>49</v>
      </c>
      <c r="L31" s="47">
        <f>H31+H30</f>
        <v>0</v>
      </c>
      <c r="M31" s="53" t="str">
        <f>IF(L31=(D13+H13),"","Total does not match the B1 total")</f>
        <v/>
      </c>
      <c r="N31" s="54"/>
    </row>
    <row r="32" spans="1:15" x14ac:dyDescent="0.35">
      <c r="B32" s="51" t="s">
        <v>50</v>
      </c>
      <c r="C32" s="110"/>
      <c r="D32" s="110"/>
      <c r="E32" s="110"/>
      <c r="F32" s="110"/>
      <c r="G32" s="110"/>
      <c r="H32" s="47">
        <f t="shared" si="3"/>
        <v>0</v>
      </c>
      <c r="K32" s="55"/>
      <c r="M32" s="54"/>
    </row>
    <row r="33" spans="1:14" x14ac:dyDescent="0.35">
      <c r="B33" s="51" t="s">
        <v>51</v>
      </c>
      <c r="C33" s="110"/>
      <c r="D33" s="110"/>
      <c r="E33" s="110"/>
      <c r="F33" s="110"/>
      <c r="G33" s="110"/>
      <c r="H33" s="47">
        <f t="shared" si="3"/>
        <v>0</v>
      </c>
      <c r="K33" s="52" t="s">
        <v>52</v>
      </c>
      <c r="L33" s="47">
        <f>SUM(H32+H33)</f>
        <v>0</v>
      </c>
      <c r="M33" s="53" t="str">
        <f>IF(L33=(E13+I13),"","Total does not match the B1 total")</f>
        <v/>
      </c>
    </row>
    <row r="34" spans="1:14" x14ac:dyDescent="0.35">
      <c r="B34" s="44" t="s">
        <v>29</v>
      </c>
      <c r="C34" s="47">
        <f>SUM(C28:C33)</f>
        <v>0</v>
      </c>
      <c r="D34" s="47">
        <f>SUM(D28:D33)</f>
        <v>0</v>
      </c>
      <c r="E34" s="47">
        <f>SUM(E28:E33)</f>
        <v>0</v>
      </c>
      <c r="F34" s="47">
        <f>SUM(F28:F33)</f>
        <v>0</v>
      </c>
      <c r="G34" s="47">
        <f>SUM(G28:G33)</f>
        <v>0</v>
      </c>
      <c r="H34" s="47">
        <f t="shared" si="3"/>
        <v>0</v>
      </c>
    </row>
    <row r="35" spans="1:14" x14ac:dyDescent="0.35">
      <c r="B35" s="45"/>
      <c r="C35" s="46"/>
      <c r="D35" s="46"/>
      <c r="E35" s="46"/>
      <c r="F35" s="46"/>
      <c r="G35" s="46"/>
      <c r="H35" s="46"/>
    </row>
    <row r="36" spans="1:14" x14ac:dyDescent="0.35">
      <c r="A36" s="35" t="s">
        <v>53</v>
      </c>
      <c r="B36" s="29" t="s">
        <v>54</v>
      </c>
    </row>
    <row r="37" spans="1:14" x14ac:dyDescent="0.35">
      <c r="B37" s="56" t="s">
        <v>55</v>
      </c>
    </row>
    <row r="38" spans="1:14" x14ac:dyDescent="0.35">
      <c r="B38" s="108"/>
      <c r="C38" s="53" t="str">
        <f>IF(B38&gt;K13,"This number cannot be larger than the total number of paid permanent staff","")</f>
        <v/>
      </c>
    </row>
    <row r="39" spans="1:14" x14ac:dyDescent="0.35">
      <c r="B39" s="32"/>
    </row>
    <row r="40" spans="1:14" x14ac:dyDescent="0.35">
      <c r="A40" s="34" t="s">
        <v>56</v>
      </c>
      <c r="B40" s="48" t="s">
        <v>37</v>
      </c>
    </row>
    <row r="41" spans="1:14" x14ac:dyDescent="0.35">
      <c r="B41" s="56" t="s">
        <v>57</v>
      </c>
    </row>
    <row r="42" spans="1:14" x14ac:dyDescent="0.35">
      <c r="B42" s="57" t="s">
        <v>58</v>
      </c>
      <c r="C42" s="32"/>
      <c r="D42" s="46"/>
    </row>
    <row r="43" spans="1:14" ht="31" x14ac:dyDescent="0.35">
      <c r="A43" s="58"/>
      <c r="B43" s="59"/>
      <c r="C43" s="50" t="s">
        <v>59</v>
      </c>
      <c r="D43" s="50" t="s">
        <v>27</v>
      </c>
      <c r="E43" s="50" t="s">
        <v>28</v>
      </c>
      <c r="F43" s="50" t="s">
        <v>24</v>
      </c>
      <c r="G43" s="59"/>
      <c r="H43" s="59"/>
      <c r="I43" s="59"/>
      <c r="J43" s="59"/>
      <c r="K43" s="59"/>
      <c r="L43" s="59"/>
      <c r="M43" s="59"/>
      <c r="N43" s="59"/>
    </row>
    <row r="44" spans="1:14" x14ac:dyDescent="0.35">
      <c r="B44" s="271" t="s">
        <v>60</v>
      </c>
      <c r="C44" s="271"/>
      <c r="D44" s="271"/>
      <c r="E44" s="271"/>
      <c r="F44" s="271"/>
    </row>
    <row r="45" spans="1:14" x14ac:dyDescent="0.35">
      <c r="B45" s="51" t="s">
        <v>61</v>
      </c>
      <c r="C45" s="108"/>
      <c r="D45" s="108"/>
      <c r="E45" s="108"/>
      <c r="F45" s="47">
        <f>SUM(C45:E45)</f>
        <v>0</v>
      </c>
    </row>
    <row r="46" spans="1:14" x14ac:dyDescent="0.35">
      <c r="B46" s="51" t="s">
        <v>62</v>
      </c>
      <c r="C46" s="108"/>
      <c r="D46" s="108"/>
      <c r="E46" s="108"/>
      <c r="F46" s="47">
        <f t="shared" ref="F46:F51" si="4">SUM(C46:E46)</f>
        <v>0</v>
      </c>
    </row>
    <row r="47" spans="1:14" x14ac:dyDescent="0.35">
      <c r="B47" s="51" t="s">
        <v>63</v>
      </c>
      <c r="C47" s="108"/>
      <c r="D47" s="108"/>
      <c r="E47" s="108"/>
      <c r="F47" s="47">
        <f t="shared" si="4"/>
        <v>0</v>
      </c>
    </row>
    <row r="48" spans="1:14" x14ac:dyDescent="0.35">
      <c r="B48" s="51" t="s">
        <v>64</v>
      </c>
      <c r="C48" s="108"/>
      <c r="D48" s="108"/>
      <c r="E48" s="108"/>
      <c r="F48" s="47">
        <f t="shared" si="4"/>
        <v>0</v>
      </c>
    </row>
    <row r="49" spans="2:8" x14ac:dyDescent="0.35">
      <c r="B49" s="51" t="s">
        <v>65</v>
      </c>
      <c r="C49" s="108"/>
      <c r="D49" s="108"/>
      <c r="E49" s="108"/>
      <c r="F49" s="47">
        <f t="shared" si="4"/>
        <v>0</v>
      </c>
    </row>
    <row r="50" spans="2:8" x14ac:dyDescent="0.35">
      <c r="B50" s="51" t="s">
        <v>42</v>
      </c>
      <c r="C50" s="108"/>
      <c r="D50" s="108"/>
      <c r="E50" s="108"/>
      <c r="F50" s="47">
        <f t="shared" si="4"/>
        <v>0</v>
      </c>
      <c r="H50" s="53" t="str">
        <f>IF(C52=($C$13+$G$13),"","Teaching Staff total does not match the total of paid permanent teaching staff in B1")</f>
        <v/>
      </c>
    </row>
    <row r="51" spans="2:8" x14ac:dyDescent="0.35">
      <c r="B51" s="51" t="s">
        <v>43</v>
      </c>
      <c r="C51" s="108"/>
      <c r="D51" s="108"/>
      <c r="E51" s="108"/>
      <c r="F51" s="47">
        <f t="shared" si="4"/>
        <v>0</v>
      </c>
      <c r="H51" s="53" t="str">
        <f>IF(D52=($D$13+$H$13),"","Managers total does not match the total of paid permanent managers in B1")</f>
        <v/>
      </c>
    </row>
    <row r="52" spans="2:8" x14ac:dyDescent="0.35">
      <c r="B52" s="44" t="s">
        <v>29</v>
      </c>
      <c r="C52" s="47">
        <f>SUM(C45:C51)</f>
        <v>0</v>
      </c>
      <c r="D52" s="47">
        <f t="shared" ref="D52:F52" si="5">SUM(D45:D51)</f>
        <v>0</v>
      </c>
      <c r="E52" s="47">
        <f t="shared" si="5"/>
        <v>0</v>
      </c>
      <c r="F52" s="47">
        <f t="shared" si="5"/>
        <v>0</v>
      </c>
      <c r="H52" s="53" t="str">
        <f>IF(E52=($E$13+$I$13),"","Other Staff total does not match the total of paid permanent other staff in B1")</f>
        <v/>
      </c>
    </row>
    <row r="53" spans="2:8" x14ac:dyDescent="0.35">
      <c r="B53" s="263" t="s">
        <v>66</v>
      </c>
      <c r="C53" s="263"/>
      <c r="D53" s="263"/>
      <c r="E53" s="263"/>
      <c r="F53" s="263"/>
    </row>
    <row r="54" spans="2:8" x14ac:dyDescent="0.35">
      <c r="B54" s="51" t="s">
        <v>67</v>
      </c>
      <c r="C54" s="108"/>
      <c r="D54" s="108"/>
      <c r="E54" s="108"/>
      <c r="F54" s="47">
        <f>SUM(C54:E54)</f>
        <v>0</v>
      </c>
    </row>
    <row r="55" spans="2:8" x14ac:dyDescent="0.35">
      <c r="B55" s="51" t="s">
        <v>68</v>
      </c>
      <c r="C55" s="108"/>
      <c r="D55" s="108"/>
      <c r="E55" s="108"/>
      <c r="F55" s="47">
        <f t="shared" ref="F55:F91" si="6">SUM(C55:E55)</f>
        <v>0</v>
      </c>
    </row>
    <row r="56" spans="2:8" x14ac:dyDescent="0.35">
      <c r="B56" s="51" t="s">
        <v>69</v>
      </c>
      <c r="C56" s="108"/>
      <c r="D56" s="108"/>
      <c r="E56" s="108"/>
      <c r="F56" s="47">
        <f t="shared" si="6"/>
        <v>0</v>
      </c>
    </row>
    <row r="57" spans="2:8" x14ac:dyDescent="0.35">
      <c r="B57" s="51" t="s">
        <v>70</v>
      </c>
      <c r="C57" s="108"/>
      <c r="D57" s="108"/>
      <c r="E57" s="108"/>
      <c r="F57" s="47">
        <f t="shared" si="6"/>
        <v>0</v>
      </c>
    </row>
    <row r="58" spans="2:8" x14ac:dyDescent="0.35">
      <c r="B58" s="51" t="s">
        <v>71</v>
      </c>
      <c r="C58" s="108"/>
      <c r="D58" s="108"/>
      <c r="E58" s="108"/>
      <c r="F58" s="47">
        <f t="shared" si="6"/>
        <v>0</v>
      </c>
      <c r="G58" s="142"/>
    </row>
    <row r="59" spans="2:8" x14ac:dyDescent="0.35">
      <c r="B59" s="51" t="s">
        <v>72</v>
      </c>
      <c r="C59" s="108"/>
      <c r="D59" s="108"/>
      <c r="E59" s="108"/>
      <c r="F59" s="47">
        <f t="shared" si="6"/>
        <v>0</v>
      </c>
      <c r="G59" s="142"/>
    </row>
    <row r="60" spans="2:8" x14ac:dyDescent="0.35">
      <c r="B60" s="51" t="s">
        <v>42</v>
      </c>
      <c r="C60" s="108"/>
      <c r="D60" s="108"/>
      <c r="E60" s="108"/>
      <c r="F60" s="47">
        <f t="shared" si="6"/>
        <v>0</v>
      </c>
      <c r="H60" s="53" t="str">
        <f>IF(C62=($C$13+$G$13),"","Teaching Staff total does not match the total of paid permanent teaching staff in B1")</f>
        <v/>
      </c>
    </row>
    <row r="61" spans="2:8" x14ac:dyDescent="0.35">
      <c r="B61" s="51" t="s">
        <v>43</v>
      </c>
      <c r="C61" s="108"/>
      <c r="D61" s="108"/>
      <c r="E61" s="108"/>
      <c r="F61" s="47">
        <f t="shared" si="6"/>
        <v>0</v>
      </c>
      <c r="H61" s="53" t="str">
        <f>IF(D62=($D$13+$H$13),"","Managers total does not match the total of paid permanent managers in B1")</f>
        <v/>
      </c>
    </row>
    <row r="62" spans="2:8" x14ac:dyDescent="0.35">
      <c r="B62" s="44" t="s">
        <v>29</v>
      </c>
      <c r="C62" s="47">
        <f>SUM(C54:C61)</f>
        <v>0</v>
      </c>
      <c r="D62" s="47">
        <f t="shared" ref="D62:E62" si="7">SUM(D54:D61)</f>
        <v>0</v>
      </c>
      <c r="E62" s="47">
        <f t="shared" si="7"/>
        <v>0</v>
      </c>
      <c r="F62" s="47">
        <f>SUM(F54:F61)</f>
        <v>0</v>
      </c>
      <c r="H62" s="53" t="str">
        <f>IF(E62=($E$13+$I$13),"","Other Staff total does not match the total of paid permanent other staff in B1")</f>
        <v/>
      </c>
    </row>
    <row r="63" spans="2:8" x14ac:dyDescent="0.35">
      <c r="B63" s="263" t="s">
        <v>73</v>
      </c>
      <c r="C63" s="263"/>
      <c r="D63" s="263"/>
      <c r="E63" s="263"/>
      <c r="F63" s="263"/>
    </row>
    <row r="64" spans="2:8" x14ac:dyDescent="0.35">
      <c r="B64" s="51" t="s">
        <v>74</v>
      </c>
      <c r="C64" s="108"/>
      <c r="D64" s="108"/>
      <c r="E64" s="108"/>
      <c r="F64" s="47">
        <f t="shared" si="6"/>
        <v>0</v>
      </c>
    </row>
    <row r="65" spans="2:7" x14ac:dyDescent="0.35">
      <c r="B65" s="51" t="s">
        <v>75</v>
      </c>
      <c r="C65" s="108"/>
      <c r="D65" s="108"/>
      <c r="E65" s="108"/>
      <c r="F65" s="47">
        <f t="shared" si="6"/>
        <v>0</v>
      </c>
    </row>
    <row r="66" spans="2:7" x14ac:dyDescent="0.35">
      <c r="B66" s="51" t="s">
        <v>76</v>
      </c>
      <c r="C66" s="108"/>
      <c r="D66" s="108"/>
      <c r="E66" s="108"/>
      <c r="F66" s="47">
        <f t="shared" si="6"/>
        <v>0</v>
      </c>
    </row>
    <row r="67" spans="2:7" x14ac:dyDescent="0.35">
      <c r="B67" s="51" t="s">
        <v>77</v>
      </c>
      <c r="C67" s="108"/>
      <c r="D67" s="108"/>
      <c r="E67" s="108"/>
      <c r="F67" s="47">
        <f t="shared" si="6"/>
        <v>0</v>
      </c>
      <c r="G67" s="142"/>
    </row>
    <row r="68" spans="2:7" x14ac:dyDescent="0.35">
      <c r="B68" s="51" t="s">
        <v>78</v>
      </c>
      <c r="C68" s="108"/>
      <c r="D68" s="108"/>
      <c r="E68" s="108"/>
      <c r="F68" s="47">
        <f t="shared" si="6"/>
        <v>0</v>
      </c>
    </row>
    <row r="69" spans="2:7" x14ac:dyDescent="0.35">
      <c r="B69" s="51" t="s">
        <v>79</v>
      </c>
      <c r="C69" s="108"/>
      <c r="D69" s="108"/>
      <c r="E69" s="108"/>
      <c r="F69" s="47">
        <f t="shared" si="6"/>
        <v>0</v>
      </c>
    </row>
    <row r="70" spans="2:7" x14ac:dyDescent="0.35">
      <c r="B70" s="51" t="s">
        <v>80</v>
      </c>
      <c r="C70" s="108"/>
      <c r="D70" s="108"/>
      <c r="E70" s="108"/>
      <c r="F70" s="47">
        <f t="shared" si="6"/>
        <v>0</v>
      </c>
    </row>
    <row r="71" spans="2:7" x14ac:dyDescent="0.35">
      <c r="B71" s="51" t="s">
        <v>81</v>
      </c>
      <c r="C71" s="108"/>
      <c r="D71" s="108"/>
      <c r="E71" s="108"/>
      <c r="F71" s="47">
        <f t="shared" si="6"/>
        <v>0</v>
      </c>
    </row>
    <row r="72" spans="2:7" x14ac:dyDescent="0.35">
      <c r="B72" s="51" t="s">
        <v>82</v>
      </c>
      <c r="C72" s="108"/>
      <c r="D72" s="108"/>
      <c r="E72" s="108"/>
      <c r="F72" s="47">
        <f t="shared" si="6"/>
        <v>0</v>
      </c>
    </row>
    <row r="73" spans="2:7" x14ac:dyDescent="0.35">
      <c r="B73" s="51" t="s">
        <v>83</v>
      </c>
      <c r="C73" s="108"/>
      <c r="D73" s="108"/>
      <c r="E73" s="108"/>
      <c r="F73" s="47">
        <f t="shared" si="6"/>
        <v>0</v>
      </c>
    </row>
    <row r="74" spans="2:7" x14ac:dyDescent="0.35">
      <c r="B74" s="51" t="s">
        <v>84</v>
      </c>
      <c r="C74" s="108"/>
      <c r="D74" s="108"/>
      <c r="E74" s="108"/>
      <c r="F74" s="47">
        <f t="shared" si="6"/>
        <v>0</v>
      </c>
    </row>
    <row r="75" spans="2:7" x14ac:dyDescent="0.35">
      <c r="B75" s="51" t="s">
        <v>85</v>
      </c>
      <c r="C75" s="108"/>
      <c r="D75" s="108"/>
      <c r="E75" s="108"/>
      <c r="F75" s="47">
        <f t="shared" si="6"/>
        <v>0</v>
      </c>
    </row>
    <row r="76" spans="2:7" x14ac:dyDescent="0.35">
      <c r="B76" s="51" t="s">
        <v>86</v>
      </c>
      <c r="C76" s="108"/>
      <c r="D76" s="108"/>
      <c r="E76" s="108"/>
      <c r="F76" s="47">
        <f t="shared" si="6"/>
        <v>0</v>
      </c>
    </row>
    <row r="77" spans="2:7" x14ac:dyDescent="0.35">
      <c r="B77" s="51" t="s">
        <v>87</v>
      </c>
      <c r="C77" s="108"/>
      <c r="D77" s="108"/>
      <c r="E77" s="108"/>
      <c r="F77" s="47">
        <f t="shared" si="6"/>
        <v>0</v>
      </c>
    </row>
    <row r="78" spans="2:7" x14ac:dyDescent="0.35">
      <c r="B78" s="51" t="s">
        <v>88</v>
      </c>
      <c r="C78" s="108"/>
      <c r="D78" s="108"/>
      <c r="E78" s="108"/>
      <c r="F78" s="47">
        <f t="shared" si="6"/>
        <v>0</v>
      </c>
    </row>
    <row r="79" spans="2:7" x14ac:dyDescent="0.35">
      <c r="B79" s="51" t="s">
        <v>89</v>
      </c>
      <c r="C79" s="108"/>
      <c r="D79" s="108"/>
      <c r="E79" s="108"/>
      <c r="F79" s="47">
        <f t="shared" si="6"/>
        <v>0</v>
      </c>
    </row>
    <row r="80" spans="2:7" x14ac:dyDescent="0.35">
      <c r="B80" s="51" t="s">
        <v>90</v>
      </c>
      <c r="C80" s="108"/>
      <c r="D80" s="108"/>
      <c r="E80" s="108"/>
      <c r="F80" s="47">
        <f t="shared" si="6"/>
        <v>0</v>
      </c>
    </row>
    <row r="81" spans="1:10" x14ac:dyDescent="0.35">
      <c r="B81" s="51" t="s">
        <v>91</v>
      </c>
      <c r="C81" s="108"/>
      <c r="D81" s="108"/>
      <c r="E81" s="108"/>
      <c r="F81" s="47">
        <f t="shared" si="6"/>
        <v>0</v>
      </c>
    </row>
    <row r="82" spans="1:10" x14ac:dyDescent="0.35">
      <c r="B82" s="51" t="s">
        <v>92</v>
      </c>
      <c r="C82" s="108"/>
      <c r="D82" s="108"/>
      <c r="E82" s="108"/>
      <c r="F82" s="47">
        <f t="shared" si="6"/>
        <v>0</v>
      </c>
      <c r="G82" s="142"/>
    </row>
    <row r="83" spans="1:10" x14ac:dyDescent="0.35">
      <c r="B83" s="51" t="s">
        <v>93</v>
      </c>
      <c r="C83" s="108"/>
      <c r="D83" s="108"/>
      <c r="E83" s="108"/>
      <c r="F83" s="47">
        <f t="shared" si="6"/>
        <v>0</v>
      </c>
    </row>
    <row r="84" spans="1:10" x14ac:dyDescent="0.35">
      <c r="B84" s="51" t="s">
        <v>42</v>
      </c>
      <c r="C84" s="108"/>
      <c r="D84" s="108"/>
      <c r="E84" s="108"/>
      <c r="F84" s="47">
        <f t="shared" si="6"/>
        <v>0</v>
      </c>
      <c r="H84" s="53" t="str">
        <f>IF(C86=($C$13+$G$13),"","Teaching Staff total does not match the total of paid permanent teaching staff in B1")</f>
        <v/>
      </c>
    </row>
    <row r="85" spans="1:10" x14ac:dyDescent="0.35">
      <c r="B85" s="51" t="s">
        <v>43</v>
      </c>
      <c r="C85" s="108"/>
      <c r="D85" s="108"/>
      <c r="E85" s="108"/>
      <c r="F85" s="47">
        <f t="shared" si="6"/>
        <v>0</v>
      </c>
      <c r="H85" s="53" t="str">
        <f>IF(D86=($D$13+$H$13),"","Managers total does not match the total of paid permanent managers in B1")</f>
        <v/>
      </c>
    </row>
    <row r="86" spans="1:10" x14ac:dyDescent="0.35">
      <c r="B86" s="44" t="s">
        <v>29</v>
      </c>
      <c r="C86" s="47">
        <f>SUM(C64:C85)</f>
        <v>0</v>
      </c>
      <c r="D86" s="47">
        <f t="shared" ref="D86:F86" si="8">SUM(D64:D85)</f>
        <v>0</v>
      </c>
      <c r="E86" s="47">
        <f t="shared" si="8"/>
        <v>0</v>
      </c>
      <c r="F86" s="47">
        <f t="shared" si="8"/>
        <v>0</v>
      </c>
      <c r="H86" s="53" t="str">
        <f>IF(E86=($E$13+$I$13),"","Other Staff total does not match the total of paid permanent other staff in B1")</f>
        <v/>
      </c>
    </row>
    <row r="87" spans="1:10" x14ac:dyDescent="0.35">
      <c r="B87" s="263" t="s">
        <v>94</v>
      </c>
      <c r="C87" s="263"/>
      <c r="D87" s="263"/>
      <c r="E87" s="263"/>
      <c r="F87" s="263"/>
    </row>
    <row r="88" spans="1:10" ht="31" x14ac:dyDescent="0.35">
      <c r="B88" s="40" t="s">
        <v>95</v>
      </c>
      <c r="C88" s="108"/>
      <c r="D88" s="108"/>
      <c r="E88" s="108"/>
      <c r="F88" s="47">
        <f t="shared" si="6"/>
        <v>0</v>
      </c>
      <c r="G88" s="223"/>
      <c r="H88" s="223"/>
      <c r="I88" s="223"/>
      <c r="J88" s="223"/>
    </row>
    <row r="89" spans="1:10" x14ac:dyDescent="0.35">
      <c r="B89" s="51" t="s">
        <v>96</v>
      </c>
      <c r="C89" s="108"/>
      <c r="D89" s="108"/>
      <c r="E89" s="108"/>
      <c r="F89" s="47">
        <f t="shared" si="6"/>
        <v>0</v>
      </c>
    </row>
    <row r="90" spans="1:10" x14ac:dyDescent="0.35">
      <c r="B90" s="51" t="s">
        <v>42</v>
      </c>
      <c r="C90" s="108"/>
      <c r="D90" s="108"/>
      <c r="E90" s="108"/>
      <c r="F90" s="47">
        <f t="shared" si="6"/>
        <v>0</v>
      </c>
      <c r="G90" s="27"/>
      <c r="H90" s="53" t="str">
        <f>IF(C92=($C$13+$G$13),"","Teaching Staff total does not match the total of paid permanent teaching staff in B1")</f>
        <v/>
      </c>
    </row>
    <row r="91" spans="1:10" x14ac:dyDescent="0.35">
      <c r="B91" s="51" t="s">
        <v>43</v>
      </c>
      <c r="C91" s="108"/>
      <c r="D91" s="108"/>
      <c r="E91" s="108"/>
      <c r="F91" s="47">
        <f t="shared" si="6"/>
        <v>0</v>
      </c>
      <c r="H91" s="53" t="str">
        <f>IF(D92=($D$13+$H$13),"","Managers total does not match the total of paid permanent managers in B1")</f>
        <v/>
      </c>
    </row>
    <row r="92" spans="1:10" x14ac:dyDescent="0.35">
      <c r="B92" s="44" t="s">
        <v>29</v>
      </c>
      <c r="C92" s="47">
        <f>SUM(C88:C91)</f>
        <v>0</v>
      </c>
      <c r="D92" s="47">
        <f t="shared" ref="D92:F92" si="9">SUM(D88:D91)</f>
        <v>0</v>
      </c>
      <c r="E92" s="47">
        <f t="shared" si="9"/>
        <v>0</v>
      </c>
      <c r="F92" s="47">
        <f t="shared" si="9"/>
        <v>0</v>
      </c>
      <c r="H92" s="53" t="str">
        <f>IF(E92=($E$13+$I$13),"","Other Staff total does not match the total of paid permanent other staff in B1")</f>
        <v/>
      </c>
    </row>
    <row r="93" spans="1:10" x14ac:dyDescent="0.35"/>
    <row r="94" spans="1:10" x14ac:dyDescent="0.35">
      <c r="A94" s="35" t="s">
        <v>97</v>
      </c>
      <c r="B94" s="56" t="s">
        <v>98</v>
      </c>
    </row>
    <row r="95" spans="1:10" x14ac:dyDescent="0.35">
      <c r="B95" s="56" t="s">
        <v>99</v>
      </c>
    </row>
    <row r="96" spans="1:10" x14ac:dyDescent="0.35">
      <c r="B96" s="108"/>
      <c r="C96" s="31"/>
    </row>
    <row r="97" spans="1:16" x14ac:dyDescent="0.35"/>
    <row r="98" spans="1:16" x14ac:dyDescent="0.35"/>
    <row r="99" spans="1:16" ht="16" thickBot="1" x14ac:dyDescent="0.4">
      <c r="A99" s="60"/>
      <c r="B99" s="60"/>
      <c r="C99" s="60"/>
      <c r="D99" s="60"/>
      <c r="E99" s="60"/>
      <c r="F99" s="60"/>
      <c r="G99" s="60"/>
      <c r="H99" s="60"/>
      <c r="I99" s="60"/>
      <c r="J99" s="60"/>
      <c r="K99" s="60"/>
      <c r="L99" s="60"/>
      <c r="M99" s="60"/>
      <c r="N99" s="60"/>
      <c r="O99" s="60"/>
      <c r="P99" s="60"/>
    </row>
    <row r="100" spans="1:16" x14ac:dyDescent="0.35">
      <c r="B100" s="274" t="s">
        <v>100</v>
      </c>
      <c r="C100" s="274"/>
      <c r="D100" s="274"/>
      <c r="E100" s="274"/>
      <c r="F100" s="274"/>
      <c r="G100" s="274"/>
      <c r="H100" s="274"/>
      <c r="I100" s="274"/>
    </row>
    <row r="101" spans="1:16" x14ac:dyDescent="0.35">
      <c r="B101" s="274"/>
      <c r="C101" s="274"/>
      <c r="D101" s="274"/>
      <c r="E101" s="274"/>
      <c r="F101" s="274"/>
      <c r="G101" s="274"/>
      <c r="H101" s="274"/>
      <c r="I101" s="274"/>
    </row>
    <row r="102" spans="1:16" x14ac:dyDescent="0.35">
      <c r="B102" s="82"/>
      <c r="C102" s="82"/>
      <c r="D102" s="82"/>
      <c r="E102" s="82"/>
      <c r="F102" s="82"/>
      <c r="G102" s="82"/>
      <c r="H102" s="82"/>
      <c r="I102" s="82"/>
    </row>
    <row r="103" spans="1:16" x14ac:dyDescent="0.35">
      <c r="A103" s="35" t="s">
        <v>101</v>
      </c>
      <c r="B103" s="45" t="s">
        <v>102</v>
      </c>
      <c r="C103" s="46"/>
      <c r="D103" s="46"/>
    </row>
    <row r="104" spans="1:16" x14ac:dyDescent="0.35">
      <c r="A104" s="35"/>
      <c r="B104" s="29" t="s">
        <v>103</v>
      </c>
      <c r="C104" s="46"/>
      <c r="D104" s="46"/>
    </row>
    <row r="105" spans="1:16" ht="31" x14ac:dyDescent="0.35">
      <c r="C105" s="50" t="s">
        <v>26</v>
      </c>
      <c r="D105" s="50" t="s">
        <v>27</v>
      </c>
      <c r="E105" s="50" t="s">
        <v>28</v>
      </c>
    </row>
    <row r="106" spans="1:16" ht="31" x14ac:dyDescent="0.35">
      <c r="B106" s="40" t="s">
        <v>104</v>
      </c>
      <c r="C106" s="108"/>
      <c r="D106" s="108"/>
      <c r="E106" s="108"/>
    </row>
    <row r="107" spans="1:16" x14ac:dyDescent="0.35">
      <c r="B107" s="51" t="s">
        <v>105</v>
      </c>
      <c r="C107" s="108"/>
      <c r="D107" s="108"/>
      <c r="E107" s="108"/>
    </row>
    <row r="108" spans="1:16" x14ac:dyDescent="0.35">
      <c r="B108" s="43" t="s">
        <v>32</v>
      </c>
      <c r="C108" s="108"/>
      <c r="D108" s="108"/>
      <c r="E108" s="108"/>
    </row>
    <row r="109" spans="1:16" x14ac:dyDescent="0.35">
      <c r="B109" s="44" t="s">
        <v>29</v>
      </c>
      <c r="C109" s="47">
        <f>SUM(C106:C108)</f>
        <v>0</v>
      </c>
      <c r="D109" s="47">
        <f>SUM(D106:D108)</f>
        <v>0</v>
      </c>
      <c r="E109" s="47">
        <f>SUM(E106:E108)</f>
        <v>0</v>
      </c>
    </row>
    <row r="110" spans="1:16" x14ac:dyDescent="0.35"/>
    <row r="111" spans="1:16" x14ac:dyDescent="0.35">
      <c r="B111" s="56" t="s">
        <v>106</v>
      </c>
      <c r="C111" s="46"/>
      <c r="D111" s="46"/>
      <c r="F111" s="142"/>
    </row>
    <row r="112" spans="1:16" x14ac:dyDescent="0.35">
      <c r="B112" s="73" t="s">
        <v>107</v>
      </c>
      <c r="C112" s="138"/>
      <c r="D112" s="102" t="s">
        <v>108</v>
      </c>
      <c r="F112" s="33"/>
    </row>
    <row r="113" spans="1:16" ht="16" thickBot="1" x14ac:dyDescent="0.4">
      <c r="A113" s="60"/>
      <c r="B113" s="60"/>
      <c r="C113" s="60"/>
      <c r="D113" s="60"/>
      <c r="E113" s="60"/>
      <c r="F113" s="60"/>
      <c r="G113" s="60"/>
      <c r="H113" s="60"/>
      <c r="I113" s="60"/>
      <c r="J113" s="60"/>
      <c r="K113" s="60"/>
      <c r="L113" s="60"/>
      <c r="M113" s="60"/>
      <c r="N113" s="60"/>
      <c r="O113" s="60"/>
      <c r="P113" s="60"/>
    </row>
    <row r="114" spans="1:16" x14ac:dyDescent="0.35">
      <c r="A114" s="61"/>
      <c r="C114" s="61"/>
      <c r="D114" s="61"/>
      <c r="E114" s="61"/>
      <c r="F114" s="61"/>
      <c r="G114" s="61"/>
      <c r="H114" s="61"/>
      <c r="I114" s="61"/>
      <c r="J114" s="61"/>
      <c r="M114" s="62"/>
      <c r="N114" s="62"/>
      <c r="O114" s="62"/>
      <c r="P114" s="62"/>
    </row>
    <row r="115" spans="1:16" x14ac:dyDescent="0.35">
      <c r="A115" s="63"/>
      <c r="B115" s="273" t="s">
        <v>109</v>
      </c>
      <c r="C115" s="273"/>
      <c r="D115" s="273"/>
      <c r="E115" s="273"/>
      <c r="F115" s="273"/>
      <c r="G115" s="273"/>
      <c r="H115" s="273"/>
      <c r="I115" s="48"/>
      <c r="J115" s="48"/>
      <c r="K115" s="48"/>
      <c r="L115" s="48"/>
      <c r="M115" s="48"/>
      <c r="N115" s="48"/>
    </row>
    <row r="116" spans="1:16" ht="33.75" customHeight="1" x14ac:dyDescent="0.35">
      <c r="A116" s="34" t="s">
        <v>110</v>
      </c>
      <c r="B116" s="259" t="s">
        <v>111</v>
      </c>
      <c r="C116" s="259"/>
      <c r="D116" s="259"/>
      <c r="E116" s="259"/>
      <c r="F116" s="259"/>
      <c r="G116" s="259"/>
      <c r="H116" s="259"/>
      <c r="I116" s="259"/>
      <c r="J116" s="259"/>
      <c r="K116" s="259"/>
      <c r="L116" s="259"/>
      <c r="M116" s="259"/>
      <c r="N116" s="259"/>
    </row>
    <row r="117" spans="1:16" x14ac:dyDescent="0.35">
      <c r="B117" s="109"/>
      <c r="C117" s="102" t="s">
        <v>108</v>
      </c>
    </row>
    <row r="118" spans="1:16" x14ac:dyDescent="0.35">
      <c r="C118" s="32"/>
    </row>
    <row r="119" spans="1:16" x14ac:dyDescent="0.35">
      <c r="B119" s="29" t="s">
        <v>112</v>
      </c>
      <c r="C119" s="56"/>
    </row>
    <row r="120" spans="1:16" x14ac:dyDescent="0.35">
      <c r="B120" s="106"/>
      <c r="C120" s="56"/>
    </row>
    <row r="121" spans="1:16" x14ac:dyDescent="0.35"/>
    <row r="122" spans="1:16" ht="49.5" customHeight="1" x14ac:dyDescent="0.35">
      <c r="A122" s="34" t="s">
        <v>113</v>
      </c>
      <c r="B122" s="259" t="s">
        <v>114</v>
      </c>
      <c r="C122" s="259"/>
      <c r="D122" s="259"/>
      <c r="E122" s="259"/>
      <c r="F122" s="259"/>
      <c r="G122" s="259"/>
      <c r="H122" s="259"/>
      <c r="I122" s="259"/>
      <c r="J122" s="259"/>
      <c r="K122" s="259"/>
      <c r="L122" s="259"/>
      <c r="M122" s="259"/>
      <c r="N122" s="259"/>
    </row>
    <row r="123" spans="1:16" x14ac:dyDescent="0.35">
      <c r="B123" s="106"/>
    </row>
    <row r="124" spans="1:16" x14ac:dyDescent="0.35"/>
    <row r="125" spans="1:16" x14ac:dyDescent="0.35">
      <c r="A125" s="35" t="s">
        <v>115</v>
      </c>
      <c r="B125" s="29" t="s">
        <v>116</v>
      </c>
    </row>
    <row r="126" spans="1:16" ht="15.65" customHeight="1" x14ac:dyDescent="0.35">
      <c r="B126" s="48" t="s">
        <v>117</v>
      </c>
      <c r="C126" s="252"/>
      <c r="D126" s="252"/>
      <c r="E126" s="252"/>
      <c r="F126" s="252"/>
      <c r="G126" s="252"/>
      <c r="H126" s="252"/>
      <c r="I126" s="252"/>
      <c r="J126" s="252"/>
      <c r="K126" s="252"/>
      <c r="L126" s="252"/>
      <c r="M126" s="252"/>
      <c r="N126" s="252"/>
      <c r="O126" s="252"/>
    </row>
    <row r="127" spans="1:16" x14ac:dyDescent="0.35">
      <c r="B127" s="80"/>
      <c r="C127" s="80"/>
      <c r="D127" s="80"/>
      <c r="E127" s="80"/>
      <c r="F127" s="80"/>
      <c r="G127" s="80"/>
      <c r="H127" s="80"/>
      <c r="I127" s="80"/>
      <c r="J127" s="80"/>
      <c r="K127" s="80"/>
      <c r="L127" s="80"/>
      <c r="M127" s="80"/>
      <c r="N127" s="80"/>
      <c r="O127" s="80"/>
    </row>
    <row r="128" spans="1:16" ht="31" x14ac:dyDescent="0.35">
      <c r="C128" s="79" t="s">
        <v>118</v>
      </c>
    </row>
    <row r="129" spans="2:4" x14ac:dyDescent="0.35">
      <c r="B129" s="263" t="s">
        <v>38</v>
      </c>
      <c r="C129" s="263"/>
    </row>
    <row r="130" spans="2:4" x14ac:dyDescent="0.35">
      <c r="B130" s="51" t="s">
        <v>119</v>
      </c>
      <c r="C130" s="108"/>
    </row>
    <row r="131" spans="2:4" x14ac:dyDescent="0.35">
      <c r="B131" s="51" t="s">
        <v>120</v>
      </c>
      <c r="C131" s="108"/>
    </row>
    <row r="132" spans="2:4" x14ac:dyDescent="0.35">
      <c r="B132" s="51" t="s">
        <v>121</v>
      </c>
      <c r="C132" s="108"/>
    </row>
    <row r="133" spans="2:4" x14ac:dyDescent="0.35">
      <c r="B133" s="51" t="s">
        <v>42</v>
      </c>
      <c r="C133" s="108"/>
    </row>
    <row r="134" spans="2:4" x14ac:dyDescent="0.35">
      <c r="B134" s="51" t="s">
        <v>43</v>
      </c>
      <c r="C134" s="108"/>
    </row>
    <row r="135" spans="2:4" x14ac:dyDescent="0.35">
      <c r="B135" s="44" t="s">
        <v>29</v>
      </c>
      <c r="C135" s="47">
        <f>SUM(C130:C134)</f>
        <v>0</v>
      </c>
      <c r="D135" s="53" t="str">
        <f>IF(C135=$B$123,"","This total does not match B8")</f>
        <v/>
      </c>
    </row>
    <row r="136" spans="2:4" x14ac:dyDescent="0.35">
      <c r="B136" s="263" t="s">
        <v>60</v>
      </c>
      <c r="C136" s="263"/>
    </row>
    <row r="137" spans="2:4" x14ac:dyDescent="0.35">
      <c r="B137" s="51" t="s">
        <v>61</v>
      </c>
      <c r="C137" s="108"/>
    </row>
    <row r="138" spans="2:4" x14ac:dyDescent="0.35">
      <c r="B138" s="51" t="s">
        <v>62</v>
      </c>
      <c r="C138" s="108"/>
    </row>
    <row r="139" spans="2:4" x14ac:dyDescent="0.35">
      <c r="B139" s="51" t="s">
        <v>63</v>
      </c>
      <c r="C139" s="108"/>
    </row>
    <row r="140" spans="2:4" x14ac:dyDescent="0.35">
      <c r="B140" s="51" t="s">
        <v>64</v>
      </c>
      <c r="C140" s="108"/>
    </row>
    <row r="141" spans="2:4" x14ac:dyDescent="0.35">
      <c r="B141" s="51" t="s">
        <v>65</v>
      </c>
      <c r="C141" s="108"/>
    </row>
    <row r="142" spans="2:4" x14ac:dyDescent="0.35">
      <c r="B142" s="51" t="s">
        <v>42</v>
      </c>
      <c r="C142" s="108"/>
    </row>
    <row r="143" spans="2:4" x14ac:dyDescent="0.35">
      <c r="B143" s="51" t="s">
        <v>43</v>
      </c>
      <c r="C143" s="108"/>
    </row>
    <row r="144" spans="2:4" x14ac:dyDescent="0.35">
      <c r="B144" s="44" t="s">
        <v>29</v>
      </c>
      <c r="C144" s="47">
        <f>SUM(C137:C143)</f>
        <v>0</v>
      </c>
      <c r="D144" s="53" t="str">
        <f>IF(C144=$B$123,"","This total does not match B8")</f>
        <v/>
      </c>
    </row>
    <row r="145" spans="2:4" x14ac:dyDescent="0.35">
      <c r="B145" s="263" t="s">
        <v>66</v>
      </c>
      <c r="C145" s="263"/>
    </row>
    <row r="146" spans="2:4" x14ac:dyDescent="0.35">
      <c r="B146" s="51" t="s">
        <v>67</v>
      </c>
      <c r="C146" s="108"/>
    </row>
    <row r="147" spans="2:4" x14ac:dyDescent="0.35">
      <c r="B147" s="51" t="s">
        <v>68</v>
      </c>
      <c r="C147" s="108"/>
    </row>
    <row r="148" spans="2:4" x14ac:dyDescent="0.35">
      <c r="B148" s="51" t="s">
        <v>69</v>
      </c>
      <c r="C148" s="108"/>
    </row>
    <row r="149" spans="2:4" x14ac:dyDescent="0.35">
      <c r="B149" s="51" t="s">
        <v>70</v>
      </c>
      <c r="C149" s="108"/>
    </row>
    <row r="150" spans="2:4" x14ac:dyDescent="0.35">
      <c r="B150" s="43" t="s">
        <v>71</v>
      </c>
      <c r="C150" s="108"/>
      <c r="D150" s="142"/>
    </row>
    <row r="151" spans="2:4" x14ac:dyDescent="0.35">
      <c r="B151" s="43" t="s">
        <v>72</v>
      </c>
      <c r="C151" s="108"/>
      <c r="D151" s="142"/>
    </row>
    <row r="152" spans="2:4" x14ac:dyDescent="0.35">
      <c r="B152" s="43" t="s">
        <v>42</v>
      </c>
      <c r="C152" s="108"/>
    </row>
    <row r="153" spans="2:4" x14ac:dyDescent="0.35">
      <c r="B153" s="51" t="s">
        <v>43</v>
      </c>
      <c r="C153" s="108"/>
    </row>
    <row r="154" spans="2:4" x14ac:dyDescent="0.35">
      <c r="B154" s="44" t="s">
        <v>29</v>
      </c>
      <c r="C154" s="47">
        <f>SUM(C146:C153)</f>
        <v>0</v>
      </c>
      <c r="D154" s="53" t="str">
        <f>IF(C154=$B$123,"","This total does not match B8")</f>
        <v/>
      </c>
    </row>
    <row r="155" spans="2:4" x14ac:dyDescent="0.35">
      <c r="B155" s="263" t="s">
        <v>73</v>
      </c>
      <c r="C155" s="263"/>
    </row>
    <row r="156" spans="2:4" x14ac:dyDescent="0.35">
      <c r="B156" s="51" t="s">
        <v>74</v>
      </c>
      <c r="C156" s="108"/>
    </row>
    <row r="157" spans="2:4" x14ac:dyDescent="0.35">
      <c r="B157" s="51" t="s">
        <v>75</v>
      </c>
      <c r="C157" s="108"/>
    </row>
    <row r="158" spans="2:4" x14ac:dyDescent="0.35">
      <c r="B158" s="51" t="s">
        <v>76</v>
      </c>
      <c r="C158" s="108"/>
    </row>
    <row r="159" spans="2:4" x14ac:dyDescent="0.35">
      <c r="B159" s="51" t="s">
        <v>77</v>
      </c>
      <c r="C159" s="108"/>
      <c r="D159" s="142"/>
    </row>
    <row r="160" spans="2:4" x14ac:dyDescent="0.35">
      <c r="B160" s="51" t="s">
        <v>78</v>
      </c>
      <c r="C160" s="108"/>
    </row>
    <row r="161" spans="2:4" x14ac:dyDescent="0.35">
      <c r="B161" s="51" t="s">
        <v>79</v>
      </c>
      <c r="C161" s="108"/>
    </row>
    <row r="162" spans="2:4" x14ac:dyDescent="0.35">
      <c r="B162" s="51" t="s">
        <v>80</v>
      </c>
      <c r="C162" s="108"/>
    </row>
    <row r="163" spans="2:4" x14ac:dyDescent="0.35">
      <c r="B163" s="51" t="s">
        <v>81</v>
      </c>
      <c r="C163" s="108"/>
    </row>
    <row r="164" spans="2:4" x14ac:dyDescent="0.35">
      <c r="B164" s="51" t="s">
        <v>82</v>
      </c>
      <c r="C164" s="108"/>
    </row>
    <row r="165" spans="2:4" x14ac:dyDescent="0.35">
      <c r="B165" s="51" t="s">
        <v>83</v>
      </c>
      <c r="C165" s="108"/>
    </row>
    <row r="166" spans="2:4" x14ac:dyDescent="0.35">
      <c r="B166" s="51" t="s">
        <v>84</v>
      </c>
      <c r="C166" s="108"/>
    </row>
    <row r="167" spans="2:4" x14ac:dyDescent="0.35">
      <c r="B167" s="51" t="s">
        <v>85</v>
      </c>
      <c r="C167" s="108"/>
    </row>
    <row r="168" spans="2:4" x14ac:dyDescent="0.35">
      <c r="B168" s="51" t="s">
        <v>86</v>
      </c>
      <c r="C168" s="108"/>
    </row>
    <row r="169" spans="2:4" x14ac:dyDescent="0.35">
      <c r="B169" s="51" t="s">
        <v>87</v>
      </c>
      <c r="C169" s="108"/>
    </row>
    <row r="170" spans="2:4" x14ac:dyDescent="0.35">
      <c r="B170" s="51" t="s">
        <v>88</v>
      </c>
      <c r="C170" s="108"/>
    </row>
    <row r="171" spans="2:4" x14ac:dyDescent="0.35">
      <c r="B171" s="51" t="s">
        <v>89</v>
      </c>
      <c r="C171" s="108"/>
    </row>
    <row r="172" spans="2:4" x14ac:dyDescent="0.35">
      <c r="B172" s="51" t="s">
        <v>90</v>
      </c>
      <c r="C172" s="108"/>
    </row>
    <row r="173" spans="2:4" x14ac:dyDescent="0.35">
      <c r="B173" s="51" t="s">
        <v>91</v>
      </c>
      <c r="C173" s="108"/>
    </row>
    <row r="174" spans="2:4" x14ac:dyDescent="0.35">
      <c r="B174" s="51" t="s">
        <v>92</v>
      </c>
      <c r="C174" s="108"/>
      <c r="D174" s="142"/>
    </row>
    <row r="175" spans="2:4" x14ac:dyDescent="0.35">
      <c r="B175" s="51" t="s">
        <v>93</v>
      </c>
      <c r="C175" s="108"/>
    </row>
    <row r="176" spans="2:4" x14ac:dyDescent="0.35">
      <c r="B176" s="51" t="s">
        <v>42</v>
      </c>
      <c r="C176" s="108"/>
    </row>
    <row r="177" spans="1:15" x14ac:dyDescent="0.35">
      <c r="B177" s="51" t="s">
        <v>43</v>
      </c>
      <c r="C177" s="108"/>
    </row>
    <row r="178" spans="1:15" x14ac:dyDescent="0.35">
      <c r="B178" s="44" t="s">
        <v>29</v>
      </c>
      <c r="C178" s="47">
        <f>SUM(C156:C177)</f>
        <v>0</v>
      </c>
      <c r="D178" s="53" t="str">
        <f>IF(C178=$B$123,"","This total does not match B8")</f>
        <v/>
      </c>
    </row>
    <row r="179" spans="1:15" x14ac:dyDescent="0.35">
      <c r="B179" s="263" t="s">
        <v>94</v>
      </c>
      <c r="C179" s="263"/>
    </row>
    <row r="180" spans="1:15" ht="31" x14ac:dyDescent="0.35">
      <c r="B180" s="40" t="s">
        <v>122</v>
      </c>
      <c r="C180" s="108"/>
    </row>
    <row r="181" spans="1:15" x14ac:dyDescent="0.35">
      <c r="B181" s="51" t="s">
        <v>96</v>
      </c>
      <c r="C181" s="108"/>
    </row>
    <row r="182" spans="1:15" x14ac:dyDescent="0.35">
      <c r="B182" s="51" t="s">
        <v>42</v>
      </c>
      <c r="C182" s="108"/>
    </row>
    <row r="183" spans="1:15" x14ac:dyDescent="0.35">
      <c r="B183" s="51" t="s">
        <v>43</v>
      </c>
      <c r="C183" s="108"/>
    </row>
    <row r="184" spans="1:15" x14ac:dyDescent="0.35">
      <c r="B184" s="44" t="s">
        <v>29</v>
      </c>
      <c r="C184" s="47">
        <f>SUM(C180:C183)</f>
        <v>0</v>
      </c>
      <c r="D184" s="53" t="str">
        <f>IF(C184=$B$123,"","This total does not match B8")</f>
        <v/>
      </c>
    </row>
    <row r="185" spans="1:15" x14ac:dyDescent="0.35"/>
    <row r="186" spans="1:15" x14ac:dyDescent="0.35">
      <c r="B186" s="29" t="s">
        <v>123</v>
      </c>
    </row>
    <row r="187" spans="1:15" x14ac:dyDescent="0.35">
      <c r="B187" s="56" t="s">
        <v>55</v>
      </c>
    </row>
    <row r="188" spans="1:15" x14ac:dyDescent="0.35">
      <c r="B188" s="108"/>
    </row>
    <row r="189" spans="1:15" x14ac:dyDescent="0.35"/>
    <row r="190" spans="1:15" x14ac:dyDescent="0.35">
      <c r="A190" s="35" t="s">
        <v>124</v>
      </c>
      <c r="B190" s="275" t="s">
        <v>125</v>
      </c>
      <c r="C190" s="275"/>
      <c r="D190" s="275"/>
      <c r="E190" s="275"/>
      <c r="F190" s="275"/>
      <c r="G190" s="275"/>
      <c r="H190" s="275"/>
      <c r="I190" s="275"/>
      <c r="J190" s="275"/>
      <c r="K190" s="275"/>
      <c r="L190" s="275"/>
      <c r="M190" s="275"/>
      <c r="N190" s="275"/>
    </row>
    <row r="191" spans="1:15" ht="33.75" customHeight="1" x14ac:dyDescent="0.35">
      <c r="A191" s="64"/>
      <c r="B191" s="259" t="s">
        <v>126</v>
      </c>
      <c r="C191" s="259"/>
      <c r="D191" s="259"/>
      <c r="E191" s="259"/>
      <c r="F191" s="259"/>
      <c r="G191" s="259"/>
      <c r="H191" s="259"/>
      <c r="I191" s="259"/>
      <c r="J191" s="259"/>
      <c r="K191" s="259"/>
      <c r="L191" s="259"/>
      <c r="M191" s="259"/>
      <c r="N191" s="259"/>
      <c r="O191" s="259"/>
    </row>
    <row r="192" spans="1:15" ht="31" x14ac:dyDescent="0.35">
      <c r="A192" s="64"/>
      <c r="B192" s="65"/>
      <c r="C192" s="50" t="s">
        <v>127</v>
      </c>
      <c r="D192" s="50" t="s">
        <v>128</v>
      </c>
      <c r="E192" s="66"/>
      <c r="F192" s="134"/>
      <c r="G192" s="134"/>
      <c r="H192" s="134"/>
      <c r="I192" s="134"/>
      <c r="J192" s="134"/>
      <c r="K192" s="134"/>
      <c r="L192" s="67"/>
      <c r="M192" s="67"/>
      <c r="N192" s="67"/>
    </row>
    <row r="193" spans="1:14" x14ac:dyDescent="0.35">
      <c r="A193" s="68"/>
      <c r="B193" s="51" t="s">
        <v>129</v>
      </c>
      <c r="C193" s="107"/>
      <c r="D193" s="107"/>
      <c r="E193" s="102" t="s">
        <v>108</v>
      </c>
      <c r="F193" s="134"/>
      <c r="G193" s="134"/>
      <c r="H193" s="134"/>
      <c r="I193" s="134"/>
      <c r="J193" s="134"/>
      <c r="K193" s="134"/>
      <c r="L193" s="65"/>
      <c r="M193" s="65"/>
      <c r="N193" s="65"/>
    </row>
    <row r="194" spans="1:14" x14ac:dyDescent="0.35">
      <c r="A194" s="68"/>
      <c r="B194" s="51" t="s">
        <v>130</v>
      </c>
      <c r="C194" s="107"/>
      <c r="D194" s="107"/>
      <c r="E194" s="65"/>
      <c r="F194" s="65"/>
      <c r="G194" s="65"/>
      <c r="H194" s="65"/>
      <c r="I194" s="65"/>
      <c r="J194" s="65"/>
      <c r="K194" s="65"/>
      <c r="L194" s="65"/>
      <c r="M194" s="65"/>
      <c r="N194" s="65"/>
    </row>
    <row r="195" spans="1:14" x14ac:dyDescent="0.35">
      <c r="A195" s="68"/>
      <c r="B195" s="51" t="s">
        <v>38</v>
      </c>
      <c r="C195" s="107"/>
      <c r="D195" s="107"/>
      <c r="E195" s="65"/>
      <c r="F195" s="65"/>
      <c r="G195" s="65"/>
      <c r="H195" s="65"/>
      <c r="I195" s="65"/>
      <c r="J195" s="65"/>
      <c r="K195" s="65"/>
      <c r="L195" s="65"/>
      <c r="M195" s="65"/>
      <c r="N195" s="65"/>
    </row>
    <row r="196" spans="1:14" x14ac:dyDescent="0.35">
      <c r="A196" s="68"/>
      <c r="B196" s="51" t="s">
        <v>131</v>
      </c>
      <c r="C196" s="107"/>
      <c r="D196" s="107"/>
      <c r="E196" s="65"/>
      <c r="F196" s="65"/>
      <c r="G196" s="65"/>
      <c r="H196" s="65"/>
      <c r="I196" s="65"/>
      <c r="J196" s="65"/>
      <c r="K196" s="65"/>
      <c r="L196" s="65"/>
      <c r="M196" s="65"/>
      <c r="N196" s="65"/>
    </row>
    <row r="197" spans="1:14" s="69" customFormat="1" ht="16" thickBot="1" x14ac:dyDescent="0.4"/>
    <row r="198" spans="1:14" x14ac:dyDescent="0.35"/>
    <row r="199" spans="1:14" x14ac:dyDescent="0.35">
      <c r="B199" s="45" t="s">
        <v>132</v>
      </c>
    </row>
    <row r="200" spans="1:14" x14ac:dyDescent="0.35"/>
    <row r="201" spans="1:14" x14ac:dyDescent="0.35">
      <c r="A201" s="35" t="s">
        <v>133</v>
      </c>
      <c r="B201" s="29" t="s">
        <v>134</v>
      </c>
    </row>
    <row r="202" spans="1:14" x14ac:dyDescent="0.35"/>
    <row r="203" spans="1:14" x14ac:dyDescent="0.35">
      <c r="B203" s="138"/>
      <c r="C203" s="102" t="s">
        <v>108</v>
      </c>
    </row>
    <row r="204" spans="1:14" x14ac:dyDescent="0.35"/>
    <row r="205" spans="1:14" x14ac:dyDescent="0.35">
      <c r="A205" s="35" t="s">
        <v>135</v>
      </c>
      <c r="B205" s="261" t="s">
        <v>136</v>
      </c>
      <c r="C205" s="261"/>
      <c r="D205" s="261"/>
      <c r="E205" s="261"/>
      <c r="F205" s="261"/>
      <c r="G205" s="261"/>
      <c r="H205" s="261"/>
      <c r="I205" s="261"/>
    </row>
    <row r="206" spans="1:14" x14ac:dyDescent="0.35">
      <c r="A206" s="35"/>
      <c r="B206" s="261"/>
      <c r="C206" s="261"/>
      <c r="D206" s="261"/>
      <c r="E206" s="261"/>
      <c r="F206" s="261"/>
      <c r="G206" s="261"/>
      <c r="H206" s="261"/>
      <c r="I206" s="261"/>
    </row>
    <row r="207" spans="1:14" x14ac:dyDescent="0.35"/>
    <row r="208" spans="1:14" ht="31" x14ac:dyDescent="0.35">
      <c r="A208" s="70"/>
      <c r="C208" s="71" t="s">
        <v>137</v>
      </c>
      <c r="D208" s="71" t="s">
        <v>138</v>
      </c>
      <c r="E208" s="72"/>
      <c r="F208" s="72"/>
      <c r="G208" s="72"/>
      <c r="H208" s="72"/>
      <c r="I208" s="72"/>
      <c r="J208" s="72"/>
      <c r="K208" s="72"/>
      <c r="L208" s="72"/>
      <c r="M208" s="72"/>
      <c r="N208" s="72"/>
    </row>
    <row r="209" spans="1:4" x14ac:dyDescent="0.35">
      <c r="B209" s="73" t="s">
        <v>139</v>
      </c>
      <c r="C209" s="106"/>
      <c r="D209" s="106"/>
    </row>
    <row r="210" spans="1:4" x14ac:dyDescent="0.35">
      <c r="B210" s="73" t="s">
        <v>140</v>
      </c>
      <c r="C210" s="106"/>
      <c r="D210" s="106"/>
    </row>
    <row r="211" spans="1:4" x14ac:dyDescent="0.35">
      <c r="B211" s="73" t="s">
        <v>141</v>
      </c>
      <c r="C211" s="106"/>
      <c r="D211" s="106"/>
    </row>
    <row r="212" spans="1:4" x14ac:dyDescent="0.35">
      <c r="B212" s="73" t="s">
        <v>142</v>
      </c>
      <c r="C212" s="106"/>
      <c r="D212" s="106"/>
    </row>
    <row r="213" spans="1:4" ht="31" x14ac:dyDescent="0.35">
      <c r="B213" s="74" t="s">
        <v>143</v>
      </c>
      <c r="C213" s="106"/>
      <c r="D213" s="106"/>
    </row>
    <row r="214" spans="1:4" x14ac:dyDescent="0.35"/>
    <row r="215" spans="1:4" x14ac:dyDescent="0.35">
      <c r="A215" s="35" t="s">
        <v>144</v>
      </c>
      <c r="B215" s="29" t="s">
        <v>145</v>
      </c>
    </row>
    <row r="216" spans="1:4" x14ac:dyDescent="0.35"/>
    <row r="217" spans="1:4" x14ac:dyDescent="0.35">
      <c r="B217" s="138"/>
      <c r="C217" s="102" t="s">
        <v>108</v>
      </c>
    </row>
    <row r="218" spans="1:4" x14ac:dyDescent="0.35"/>
    <row r="219" spans="1:4" x14ac:dyDescent="0.35">
      <c r="B219" s="29" t="s">
        <v>146</v>
      </c>
    </row>
    <row r="220" spans="1:4" x14ac:dyDescent="0.35">
      <c r="B220" s="73" t="s">
        <v>147</v>
      </c>
      <c r="C220" s="138"/>
      <c r="D220" s="102" t="s">
        <v>108</v>
      </c>
    </row>
    <row r="221" spans="1:4" x14ac:dyDescent="0.35">
      <c r="B221" s="73" t="s">
        <v>148</v>
      </c>
      <c r="C221" s="138"/>
      <c r="D221" s="102" t="s">
        <v>108</v>
      </c>
    </row>
    <row r="222" spans="1:4" x14ac:dyDescent="0.35"/>
    <row r="223" spans="1:4" x14ac:dyDescent="0.35">
      <c r="A223" s="35" t="s">
        <v>149</v>
      </c>
      <c r="B223" s="29" t="s">
        <v>150</v>
      </c>
    </row>
    <row r="224" spans="1:4" x14ac:dyDescent="0.35">
      <c r="B224" s="56"/>
    </row>
    <row r="225" spans="1:15" x14ac:dyDescent="0.35">
      <c r="B225" s="138"/>
      <c r="C225" s="102" t="s">
        <v>108</v>
      </c>
    </row>
    <row r="226" spans="1:15" x14ac:dyDescent="0.35">
      <c r="B226" s="56"/>
    </row>
    <row r="227" spans="1:15" x14ac:dyDescent="0.35">
      <c r="B227" s="56" t="s">
        <v>151</v>
      </c>
    </row>
    <row r="228" spans="1:15" x14ac:dyDescent="0.35">
      <c r="B228" s="56"/>
    </row>
    <row r="229" spans="1:15" x14ac:dyDescent="0.35">
      <c r="B229" s="138"/>
      <c r="C229" s="102" t="s">
        <v>108</v>
      </c>
    </row>
    <row r="230" spans="1:15" x14ac:dyDescent="0.35">
      <c r="B230" s="56"/>
    </row>
    <row r="231" spans="1:15" x14ac:dyDescent="0.35">
      <c r="A231" s="35" t="s">
        <v>152</v>
      </c>
      <c r="B231" s="56" t="s">
        <v>153</v>
      </c>
    </row>
    <row r="232" spans="1:15" x14ac:dyDescent="0.35">
      <c r="B232" s="56"/>
    </row>
    <row r="233" spans="1:15" x14ac:dyDescent="0.35">
      <c r="B233" s="138"/>
      <c r="C233" s="102" t="s">
        <v>108</v>
      </c>
    </row>
    <row r="234" spans="1:15" x14ac:dyDescent="0.35">
      <c r="B234" s="56"/>
    </row>
    <row r="235" spans="1:15" x14ac:dyDescent="0.35">
      <c r="A235" s="100" t="s">
        <v>154</v>
      </c>
      <c r="B235" s="265" t="s">
        <v>155</v>
      </c>
      <c r="C235" s="265"/>
      <c r="D235" s="265"/>
      <c r="E235" s="265"/>
      <c r="F235" s="265"/>
      <c r="G235" s="265"/>
      <c r="H235" s="265"/>
      <c r="I235" s="265"/>
      <c r="J235" s="265"/>
      <c r="K235" s="265"/>
      <c r="L235" s="265"/>
      <c r="M235" s="265"/>
      <c r="N235" s="265"/>
      <c r="O235" s="265"/>
    </row>
    <row r="236" spans="1:15" x14ac:dyDescent="0.35">
      <c r="A236" s="14"/>
      <c r="B236" s="75"/>
      <c r="C236" s="75"/>
      <c r="D236" s="20"/>
      <c r="E236" s="20"/>
      <c r="F236" s="20"/>
      <c r="G236" s="20"/>
      <c r="H236" s="20"/>
      <c r="I236" s="4"/>
    </row>
    <row r="237" spans="1:15" x14ac:dyDescent="0.35">
      <c r="A237" s="14"/>
      <c r="B237" s="105"/>
      <c r="C237" s="75"/>
      <c r="D237" s="21"/>
      <c r="E237" s="20"/>
      <c r="F237" s="20"/>
      <c r="G237" s="20"/>
      <c r="H237" s="20"/>
      <c r="I237" s="4"/>
    </row>
    <row r="238" spans="1:15" x14ac:dyDescent="0.35">
      <c r="B238" s="56"/>
    </row>
    <row r="239" spans="1:15" x14ac:dyDescent="0.35">
      <c r="A239" s="35" t="s">
        <v>156</v>
      </c>
      <c r="B239" s="1" t="s">
        <v>157</v>
      </c>
      <c r="C239" s="141"/>
      <c r="D239" s="2"/>
      <c r="E239" s="2"/>
      <c r="F239" s="2"/>
    </row>
    <row r="240" spans="1:15" x14ac:dyDescent="0.35">
      <c r="B240" s="12" t="s">
        <v>158</v>
      </c>
      <c r="C240" s="2"/>
      <c r="D240" s="2"/>
      <c r="E240" s="2"/>
      <c r="F240" s="2"/>
    </row>
    <row r="241" spans="2:10" x14ac:dyDescent="0.35">
      <c r="B241" s="266"/>
      <c r="C241" s="267"/>
      <c r="D241" s="267"/>
      <c r="E241" s="268"/>
      <c r="F241" s="102" t="s">
        <v>108</v>
      </c>
    </row>
    <row r="242" spans="2:10" x14ac:dyDescent="0.35">
      <c r="B242" s="28"/>
      <c r="C242" s="28"/>
      <c r="D242" s="28"/>
      <c r="E242" s="28"/>
      <c r="F242" s="28"/>
      <c r="G242" s="28"/>
      <c r="H242" s="28"/>
      <c r="I242" s="28"/>
      <c r="J242" s="28"/>
    </row>
    <row r="243" spans="2:10" x14ac:dyDescent="0.35">
      <c r="B243" s="56"/>
    </row>
    <row r="244" spans="2:10" hidden="1" x14ac:dyDescent="0.35">
      <c r="B244" s="56"/>
    </row>
    <row r="245" spans="2:10" hidden="1" x14ac:dyDescent="0.35">
      <c r="B245" s="56"/>
    </row>
  </sheetData>
  <mergeCells count="28">
    <mergeCell ref="B205:I206"/>
    <mergeCell ref="B136:C136"/>
    <mergeCell ref="B145:C145"/>
    <mergeCell ref="B179:C179"/>
    <mergeCell ref="B190:N190"/>
    <mergeCell ref="B191:O191"/>
    <mergeCell ref="B53:F53"/>
    <mergeCell ref="B18:I19"/>
    <mergeCell ref="B235:O235"/>
    <mergeCell ref="B241:E241"/>
    <mergeCell ref="B22:O22"/>
    <mergeCell ref="C26:H26"/>
    <mergeCell ref="B44:F44"/>
    <mergeCell ref="B155:C155"/>
    <mergeCell ref="B63:F63"/>
    <mergeCell ref="B87:F87"/>
    <mergeCell ref="B20:M21"/>
    <mergeCell ref="B115:H115"/>
    <mergeCell ref="B116:N116"/>
    <mergeCell ref="B122:N122"/>
    <mergeCell ref="B100:I101"/>
    <mergeCell ref="B129:C129"/>
    <mergeCell ref="B3:O3"/>
    <mergeCell ref="B5:M6"/>
    <mergeCell ref="B8:O8"/>
    <mergeCell ref="B9:O9"/>
    <mergeCell ref="C11:F11"/>
    <mergeCell ref="G11:J11"/>
  </mergeCells>
  <dataValidations count="5">
    <dataValidation type="list" allowBlank="1" showInputMessage="1" showErrorMessage="1" sqref="C196:D196" xr:uid="{0B442E97-8C0C-4F1C-B40F-C6AE27D15A33}">
      <formula1>$B$137:$B$143</formula1>
    </dataValidation>
    <dataValidation type="list" allowBlank="1" showInputMessage="1" showErrorMessage="1" sqref="C195:D195" xr:uid="{A8C44C2D-1725-45D6-9F7F-ED6325A9D120}">
      <formula1>$B$130:$B$134</formula1>
    </dataValidation>
    <dataValidation type="list" allowBlank="1" showInputMessage="1" showErrorMessage="1" sqref="C194:D194" xr:uid="{8CD53C54-AB19-4B76-8CB1-02E84BC450C3}">
      <formula1>"Disabled, Not disabled, Prefer not to say, Not known"</formula1>
    </dataValidation>
    <dataValidation type="list" allowBlank="1" showInputMessage="1" showErrorMessage="1" sqref="C193:D193" xr:uid="{91381233-2457-4BEC-8E93-A99A627B1F0D}">
      <formula1>$B$156:$B$177</formula1>
    </dataValidation>
    <dataValidation type="list" allowBlank="1" showInputMessage="1" showErrorMessage="1" sqref="B225 B229 B233 B217 B203 C220:C221 C112" xr:uid="{43974D19-F194-4704-8E28-3D2E495212EA}">
      <formula1>"Yes,No"</formula1>
    </dataValidation>
  </dataValidations>
  <pageMargins left="0.7" right="0.7" top="0.75" bottom="0.75" header="0.3" footer="0.3"/>
  <pageSetup paperSize="8" scale="58" fitToHeight="0" orientation="portrait" r:id="rId1"/>
  <rowBreaks count="2" manualBreakCount="2">
    <brk id="38" max="16383" man="1"/>
    <brk id="123" max="16383" man="1"/>
  </rowBreaks>
  <ignoredErrors>
    <ignoredError sqref="F16 J1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46619E96-626F-440C-B92E-D4DD43409309}">
          <x14:formula1>
            <xm:f>'Dropdown Options'!$B$1:$B$5</xm:f>
          </x14:formula1>
          <xm:sqref>B117</xm:sqref>
        </x14:dataValidation>
        <x14:dataValidation type="list" allowBlank="1" showInputMessage="1" showErrorMessage="1" xr:uid="{913F3B39-6AFC-4191-910E-4A5AFE780752}">
          <x14:formula1>
            <xm:f>'Dropdown Options'!$C$1:$C$3</xm:f>
          </x14:formula1>
          <xm:sqref>B241:E241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0D72C-01F8-4792-B31D-077497270733}">
  <sheetPr codeName="Sheet4">
    <pageSetUpPr fitToPage="1"/>
  </sheetPr>
  <dimension ref="A1:U269"/>
  <sheetViews>
    <sheetView showGridLines="0" zoomScale="85" zoomScaleNormal="85" zoomScaleSheetLayoutView="64" workbookViewId="0">
      <selection activeCell="H161" sqref="H161"/>
    </sheetView>
  </sheetViews>
  <sheetFormatPr defaultColWidth="0" defaultRowHeight="15.5" zeroHeight="1" x14ac:dyDescent="0.35"/>
  <cols>
    <col min="1" max="1" width="8.54296875" style="4" customWidth="1"/>
    <col min="2" max="2" width="27.1796875" style="14" customWidth="1"/>
    <col min="3" max="3" width="55.453125" style="14" customWidth="1"/>
    <col min="4" max="4" width="19" style="2" customWidth="1"/>
    <col min="5" max="5" width="16.54296875" style="2" customWidth="1"/>
    <col min="6" max="6" width="18.90625" style="2" customWidth="1"/>
    <col min="7" max="7" width="16.1796875" style="2" customWidth="1"/>
    <col min="8" max="8" width="16.1796875" style="3" customWidth="1"/>
    <col min="9" max="9" width="28" style="3" customWidth="1"/>
    <col min="10" max="10" width="11.7265625" style="4" customWidth="1"/>
    <col min="11" max="11" width="15.54296875" style="4" customWidth="1"/>
    <col min="12" max="12" width="60.54296875" style="4" customWidth="1"/>
    <col min="13" max="13" width="14.54296875" style="4" customWidth="1"/>
    <col min="14" max="18" width="14.90625" style="4" customWidth="1"/>
    <col min="19" max="19" width="15.7265625" style="4" customWidth="1"/>
    <col min="20" max="20" width="8.453125" style="4" customWidth="1"/>
    <col min="21" max="21" width="9.1796875" style="4" customWidth="1"/>
    <col min="22" max="16384" width="9.1796875" style="4" hidden="1"/>
  </cols>
  <sheetData>
    <row r="1" spans="1:20" x14ac:dyDescent="0.35"/>
    <row r="2" spans="1:20" s="99" customFormat="1" ht="16.5" customHeight="1" x14ac:dyDescent="0.35">
      <c r="B2" s="96" t="s">
        <v>159</v>
      </c>
      <c r="C2" s="98"/>
      <c r="D2" s="98"/>
      <c r="E2" s="98"/>
      <c r="F2" s="98"/>
      <c r="G2" s="98"/>
      <c r="H2" s="139"/>
      <c r="I2" s="98"/>
    </row>
    <row r="3" spans="1:20" ht="21.75" customHeight="1" x14ac:dyDescent="0.35">
      <c r="B3" s="4"/>
      <c r="C3" s="4"/>
      <c r="D3" s="4"/>
      <c r="E3" s="4"/>
      <c r="F3" s="4"/>
      <c r="G3" s="4"/>
      <c r="H3" s="4"/>
      <c r="I3" s="4"/>
      <c r="K3" s="16"/>
    </row>
    <row r="4" spans="1:20" ht="147.75" customHeight="1" x14ac:dyDescent="0.35">
      <c r="B4" s="265" t="s">
        <v>160</v>
      </c>
      <c r="C4" s="265"/>
      <c r="D4" s="265"/>
      <c r="E4" s="265"/>
      <c r="F4" s="265"/>
      <c r="G4" s="265"/>
      <c r="H4" s="265"/>
      <c r="I4" s="265"/>
      <c r="J4" s="265"/>
      <c r="K4" s="265"/>
      <c r="L4" s="265"/>
      <c r="M4" s="265"/>
      <c r="N4" s="265"/>
      <c r="O4" s="265"/>
    </row>
    <row r="5" spans="1:20" x14ac:dyDescent="0.35">
      <c r="A5" s="90" t="s">
        <v>161</v>
      </c>
      <c r="B5" s="13" t="s">
        <v>162</v>
      </c>
      <c r="D5" s="141"/>
      <c r="E5" s="3"/>
      <c r="H5" s="12"/>
      <c r="K5" s="93"/>
      <c r="L5" s="93"/>
      <c r="M5" s="93"/>
      <c r="N5" s="93"/>
      <c r="O5" s="93"/>
      <c r="P5" s="93"/>
      <c r="Q5" s="93"/>
      <c r="R5" s="93"/>
      <c r="S5" s="93"/>
    </row>
    <row r="6" spans="1:20" x14ac:dyDescent="0.35">
      <c r="D6" s="3"/>
      <c r="E6" s="3"/>
      <c r="K6" s="93"/>
      <c r="L6" s="93"/>
      <c r="M6" s="93"/>
      <c r="N6" s="93"/>
      <c r="O6" s="93"/>
      <c r="P6" s="93"/>
      <c r="Q6" s="93"/>
      <c r="R6" s="93"/>
      <c r="S6" s="93"/>
    </row>
    <row r="7" spans="1:20" ht="31" x14ac:dyDescent="0.35">
      <c r="B7" s="13" t="s">
        <v>163</v>
      </c>
      <c r="C7" s="13"/>
      <c r="D7" s="147" t="s">
        <v>164</v>
      </c>
      <c r="E7" s="147" t="s">
        <v>165</v>
      </c>
      <c r="F7" s="147" t="s">
        <v>166</v>
      </c>
      <c r="G7" s="147" t="s">
        <v>167</v>
      </c>
      <c r="H7" s="147" t="s">
        <v>168</v>
      </c>
      <c r="I7" s="84" t="s">
        <v>573</v>
      </c>
      <c r="J7" s="101" t="s">
        <v>29</v>
      </c>
      <c r="K7" s="12"/>
      <c r="L7" s="13" t="s">
        <v>170</v>
      </c>
      <c r="M7" s="13"/>
      <c r="N7" s="158" t="s">
        <v>164</v>
      </c>
      <c r="O7" s="158" t="s">
        <v>165</v>
      </c>
      <c r="P7" s="158" t="s">
        <v>166</v>
      </c>
      <c r="Q7" s="158" t="s">
        <v>167</v>
      </c>
      <c r="R7" s="158" t="s">
        <v>168</v>
      </c>
      <c r="S7" s="158" t="s">
        <v>573</v>
      </c>
      <c r="T7" s="101" t="s">
        <v>29</v>
      </c>
    </row>
    <row r="8" spans="1:20" x14ac:dyDescent="0.35">
      <c r="B8" s="152"/>
      <c r="C8" s="153" t="s">
        <v>171</v>
      </c>
      <c r="D8" s="91"/>
      <c r="E8" s="91"/>
      <c r="F8" s="91"/>
      <c r="G8" s="91"/>
      <c r="H8" s="91"/>
      <c r="I8" s="91"/>
      <c r="J8" s="92">
        <f>SUM(D8:I8)</f>
        <v>0</v>
      </c>
      <c r="K8" s="12"/>
      <c r="L8" s="152"/>
      <c r="M8" s="153" t="s">
        <v>171</v>
      </c>
      <c r="N8" s="91"/>
      <c r="O8" s="91"/>
      <c r="P8" s="91"/>
      <c r="Q8" s="91"/>
      <c r="R8" s="91"/>
      <c r="S8" s="91"/>
      <c r="T8" s="92">
        <f>SUM(N8:S8)</f>
        <v>0</v>
      </c>
    </row>
    <row r="9" spans="1:20" x14ac:dyDescent="0.35">
      <c r="B9" s="152"/>
      <c r="C9" s="153" t="s">
        <v>172</v>
      </c>
      <c r="D9" s="91"/>
      <c r="E9" s="91"/>
      <c r="F9" s="91"/>
      <c r="G9" s="91"/>
      <c r="H9" s="91"/>
      <c r="I9" s="91"/>
      <c r="J9" s="92">
        <f t="shared" ref="J9:J13" si="0">SUM(D9:I9)</f>
        <v>0</v>
      </c>
      <c r="K9" s="12"/>
      <c r="L9" s="152"/>
      <c r="M9" s="153" t="s">
        <v>172</v>
      </c>
      <c r="N9" s="91"/>
      <c r="O9" s="91"/>
      <c r="P9" s="91"/>
      <c r="Q9" s="91"/>
      <c r="R9" s="91"/>
      <c r="S9" s="91"/>
      <c r="T9" s="92">
        <f t="shared" ref="T9:T13" si="1">SUM(N9:S9)</f>
        <v>0</v>
      </c>
    </row>
    <row r="10" spans="1:20" x14ac:dyDescent="0.35">
      <c r="B10" s="152"/>
      <c r="C10" s="153" t="s">
        <v>173</v>
      </c>
      <c r="D10" s="91"/>
      <c r="E10" s="91"/>
      <c r="F10" s="91"/>
      <c r="G10" s="91"/>
      <c r="H10" s="91"/>
      <c r="I10" s="91"/>
      <c r="J10" s="92">
        <f t="shared" si="0"/>
        <v>0</v>
      </c>
      <c r="K10" s="12"/>
      <c r="L10" s="152"/>
      <c r="M10" s="153" t="s">
        <v>173</v>
      </c>
      <c r="N10" s="91"/>
      <c r="O10" s="91"/>
      <c r="P10" s="91"/>
      <c r="Q10" s="91"/>
      <c r="R10" s="91"/>
      <c r="S10" s="91"/>
      <c r="T10" s="92">
        <f t="shared" si="1"/>
        <v>0</v>
      </c>
    </row>
    <row r="11" spans="1:20" x14ac:dyDescent="0.35">
      <c r="A11" s="142"/>
      <c r="B11" s="152"/>
      <c r="C11" s="153" t="s">
        <v>174</v>
      </c>
      <c r="D11" s="91"/>
      <c r="E11" s="91"/>
      <c r="F11" s="91"/>
      <c r="G11" s="91"/>
      <c r="H11" s="91"/>
      <c r="I11" s="91"/>
      <c r="J11" s="92">
        <f t="shared" si="0"/>
        <v>0</v>
      </c>
      <c r="L11" s="152"/>
      <c r="M11" s="153" t="s">
        <v>174</v>
      </c>
      <c r="N11" s="91"/>
      <c r="O11" s="91"/>
      <c r="P11" s="91"/>
      <c r="Q11" s="91"/>
      <c r="R11" s="91"/>
      <c r="S11" s="91"/>
      <c r="T11" s="92">
        <f t="shared" si="1"/>
        <v>0</v>
      </c>
    </row>
    <row r="12" spans="1:20" x14ac:dyDescent="0.35">
      <c r="A12" s="142"/>
      <c r="B12" s="152"/>
      <c r="C12" s="153" t="s">
        <v>175</v>
      </c>
      <c r="D12" s="91"/>
      <c r="E12" s="91"/>
      <c r="F12" s="91"/>
      <c r="G12" s="91"/>
      <c r="H12" s="91"/>
      <c r="I12" s="91"/>
      <c r="J12" s="92">
        <f t="shared" si="0"/>
        <v>0</v>
      </c>
      <c r="L12" s="152"/>
      <c r="M12" s="153" t="s">
        <v>175</v>
      </c>
      <c r="N12" s="91"/>
      <c r="O12" s="91"/>
      <c r="P12" s="91"/>
      <c r="Q12" s="91"/>
      <c r="R12" s="91"/>
      <c r="S12" s="91"/>
      <c r="T12" s="92">
        <f t="shared" si="1"/>
        <v>0</v>
      </c>
    </row>
    <row r="13" spans="1:20" x14ac:dyDescent="0.35">
      <c r="B13" s="152"/>
      <c r="C13" s="154" t="s">
        <v>29</v>
      </c>
      <c r="D13" s="92">
        <f t="shared" ref="D13:I13" si="2">SUM(D8:D12)</f>
        <v>0</v>
      </c>
      <c r="E13" s="92">
        <f t="shared" si="2"/>
        <v>0</v>
      </c>
      <c r="F13" s="92">
        <f t="shared" si="2"/>
        <v>0</v>
      </c>
      <c r="G13" s="92">
        <f t="shared" si="2"/>
        <v>0</v>
      </c>
      <c r="H13" s="92">
        <f t="shared" si="2"/>
        <v>0</v>
      </c>
      <c r="I13" s="92">
        <f t="shared" si="2"/>
        <v>0</v>
      </c>
      <c r="J13" s="92">
        <f t="shared" si="0"/>
        <v>0</v>
      </c>
      <c r="K13" s="12"/>
      <c r="L13" s="152"/>
      <c r="M13" s="154" t="s">
        <v>29</v>
      </c>
      <c r="N13" s="92">
        <f t="shared" ref="N13:S13" si="3">SUM(N8:N12)</f>
        <v>0</v>
      </c>
      <c r="O13" s="92">
        <f t="shared" si="3"/>
        <v>0</v>
      </c>
      <c r="P13" s="92">
        <f t="shared" si="3"/>
        <v>0</v>
      </c>
      <c r="Q13" s="92">
        <f t="shared" si="3"/>
        <v>0</v>
      </c>
      <c r="R13" s="92">
        <f t="shared" si="3"/>
        <v>0</v>
      </c>
      <c r="S13" s="92">
        <f t="shared" si="3"/>
        <v>0</v>
      </c>
      <c r="T13" s="92">
        <f t="shared" si="1"/>
        <v>0</v>
      </c>
    </row>
    <row r="14" spans="1:20" x14ac:dyDescent="0.35">
      <c r="D14" s="156" t="str">
        <f>IF(D13=D20,"","Totals must match")</f>
        <v/>
      </c>
      <c r="E14" s="156" t="str">
        <f t="shared" ref="E14:H14" si="4">IF(E13=E20,"","Totals must match")</f>
        <v/>
      </c>
      <c r="F14" s="156" t="str">
        <f t="shared" si="4"/>
        <v/>
      </c>
      <c r="G14" s="156" t="str">
        <f t="shared" si="4"/>
        <v/>
      </c>
      <c r="H14" s="156" t="str">
        <f t="shared" si="4"/>
        <v/>
      </c>
      <c r="I14" s="156" t="str">
        <f t="shared" ref="I14" si="5">IF(I13=I20,"","Totals must match")</f>
        <v/>
      </c>
      <c r="J14" s="85"/>
      <c r="K14" s="12"/>
      <c r="L14" s="14"/>
      <c r="M14" s="14"/>
      <c r="N14" s="156" t="str">
        <f>IF(N13=N20,"","Totals must match")</f>
        <v/>
      </c>
      <c r="O14" s="156" t="str">
        <f t="shared" ref="O14" si="6">IF(O13=O20,"","Totals must match")</f>
        <v/>
      </c>
      <c r="P14" s="156" t="str">
        <f t="shared" ref="P14" si="7">IF(P13=P20,"","Totals must match")</f>
        <v/>
      </c>
      <c r="Q14" s="156" t="str">
        <f t="shared" ref="Q14" si="8">IF(Q13=Q20,"","Totals must match")</f>
        <v/>
      </c>
      <c r="R14" s="156" t="str">
        <f t="shared" ref="R14:S14" si="9">IF(R13=R20,"","Totals must match")</f>
        <v/>
      </c>
      <c r="S14" s="156" t="str">
        <f t="shared" si="9"/>
        <v/>
      </c>
      <c r="T14" s="85"/>
    </row>
    <row r="15" spans="1:20" x14ac:dyDescent="0.35">
      <c r="B15" s="152"/>
      <c r="C15" s="153" t="s">
        <v>176</v>
      </c>
      <c r="D15" s="91"/>
      <c r="E15" s="91"/>
      <c r="F15" s="91"/>
      <c r="G15" s="91"/>
      <c r="H15" s="91"/>
      <c r="I15" s="91"/>
      <c r="J15" s="92">
        <f t="shared" ref="J15:J20" si="10">SUM(D15:I15)</f>
        <v>0</v>
      </c>
      <c r="K15" s="12"/>
      <c r="L15" s="152"/>
      <c r="M15" s="153" t="s">
        <v>176</v>
      </c>
      <c r="N15" s="91"/>
      <c r="O15" s="91"/>
      <c r="P15" s="91"/>
      <c r="Q15" s="91"/>
      <c r="R15" s="91"/>
      <c r="S15" s="91"/>
      <c r="T15" s="92">
        <f t="shared" ref="T15:T20" si="11">SUM(N15:S15)</f>
        <v>0</v>
      </c>
    </row>
    <row r="16" spans="1:20" x14ac:dyDescent="0.35">
      <c r="B16" s="152"/>
      <c r="C16" s="153" t="s">
        <v>177</v>
      </c>
      <c r="D16" s="91"/>
      <c r="E16" s="91"/>
      <c r="F16" s="91"/>
      <c r="G16" s="91"/>
      <c r="H16" s="91"/>
      <c r="I16" s="91"/>
      <c r="J16" s="92">
        <f t="shared" si="10"/>
        <v>0</v>
      </c>
      <c r="K16" s="12"/>
      <c r="L16" s="152"/>
      <c r="M16" s="153" t="s">
        <v>177</v>
      </c>
      <c r="N16" s="91"/>
      <c r="O16" s="91"/>
      <c r="P16" s="91"/>
      <c r="Q16" s="91"/>
      <c r="R16" s="91"/>
      <c r="S16" s="91"/>
      <c r="T16" s="92">
        <f t="shared" si="11"/>
        <v>0</v>
      </c>
    </row>
    <row r="17" spans="2:20" x14ac:dyDescent="0.35">
      <c r="B17" s="152"/>
      <c r="C17" s="153" t="s">
        <v>178</v>
      </c>
      <c r="D17" s="91"/>
      <c r="E17" s="91"/>
      <c r="F17" s="91"/>
      <c r="G17" s="91"/>
      <c r="H17" s="91"/>
      <c r="I17" s="91"/>
      <c r="J17" s="92">
        <f>SUM(D17:I17)</f>
        <v>0</v>
      </c>
      <c r="K17" s="12"/>
      <c r="L17" s="152"/>
      <c r="M17" s="153" t="s">
        <v>178</v>
      </c>
      <c r="N17" s="91"/>
      <c r="O17" s="91"/>
      <c r="P17" s="91"/>
      <c r="Q17" s="91"/>
      <c r="R17" s="91"/>
      <c r="S17" s="91"/>
      <c r="T17" s="92">
        <f t="shared" si="11"/>
        <v>0</v>
      </c>
    </row>
    <row r="18" spans="2:20" x14ac:dyDescent="0.35">
      <c r="B18" s="152"/>
      <c r="C18" s="153" t="s">
        <v>179</v>
      </c>
      <c r="D18" s="91"/>
      <c r="E18" s="91"/>
      <c r="F18" s="91"/>
      <c r="G18" s="91"/>
      <c r="H18" s="91"/>
      <c r="I18" s="91"/>
      <c r="J18" s="92">
        <f t="shared" si="10"/>
        <v>0</v>
      </c>
      <c r="K18" s="12"/>
      <c r="L18" s="152"/>
      <c r="M18" s="153" t="s">
        <v>179</v>
      </c>
      <c r="N18" s="91"/>
      <c r="O18" s="91"/>
      <c r="P18" s="91"/>
      <c r="Q18" s="91"/>
      <c r="R18" s="91"/>
      <c r="S18" s="91"/>
      <c r="T18" s="92">
        <f t="shared" si="11"/>
        <v>0</v>
      </c>
    </row>
    <row r="19" spans="2:20" x14ac:dyDescent="0.35">
      <c r="B19" s="152"/>
      <c r="C19" s="153" t="s">
        <v>180</v>
      </c>
      <c r="D19" s="91"/>
      <c r="E19" s="91"/>
      <c r="F19" s="91"/>
      <c r="G19" s="91"/>
      <c r="H19" s="91"/>
      <c r="I19" s="91"/>
      <c r="J19" s="92">
        <f t="shared" si="10"/>
        <v>0</v>
      </c>
      <c r="K19" s="12"/>
      <c r="L19" s="152"/>
      <c r="M19" s="153" t="s">
        <v>180</v>
      </c>
      <c r="N19" s="91"/>
      <c r="O19" s="91"/>
      <c r="P19" s="91"/>
      <c r="Q19" s="91"/>
      <c r="R19" s="91"/>
      <c r="S19" s="91"/>
      <c r="T19" s="92">
        <f t="shared" si="11"/>
        <v>0</v>
      </c>
    </row>
    <row r="20" spans="2:20" x14ac:dyDescent="0.35">
      <c r="B20" s="152"/>
      <c r="C20" s="154" t="s">
        <v>29</v>
      </c>
      <c r="D20" s="92">
        <f t="shared" ref="D20:I20" si="12">D19+D18+D17+D16+D15</f>
        <v>0</v>
      </c>
      <c r="E20" s="92">
        <f t="shared" si="12"/>
        <v>0</v>
      </c>
      <c r="F20" s="92">
        <f t="shared" si="12"/>
        <v>0</v>
      </c>
      <c r="G20" s="92">
        <f t="shared" si="12"/>
        <v>0</v>
      </c>
      <c r="H20" s="92">
        <f t="shared" si="12"/>
        <v>0</v>
      </c>
      <c r="I20" s="92">
        <f t="shared" si="12"/>
        <v>0</v>
      </c>
      <c r="J20" s="92">
        <f t="shared" si="10"/>
        <v>0</v>
      </c>
      <c r="K20" s="12"/>
      <c r="L20" s="152"/>
      <c r="M20" s="154" t="s">
        <v>29</v>
      </c>
      <c r="N20" s="92">
        <f t="shared" ref="N20:S20" si="13">N19+N18+N17+N16+N15</f>
        <v>0</v>
      </c>
      <c r="O20" s="92">
        <f t="shared" si="13"/>
        <v>0</v>
      </c>
      <c r="P20" s="92">
        <f t="shared" si="13"/>
        <v>0</v>
      </c>
      <c r="Q20" s="92">
        <f t="shared" si="13"/>
        <v>0</v>
      </c>
      <c r="R20" s="92">
        <f t="shared" si="13"/>
        <v>0</v>
      </c>
      <c r="S20" s="92">
        <f t="shared" si="13"/>
        <v>0</v>
      </c>
      <c r="T20" s="92">
        <f t="shared" si="11"/>
        <v>0</v>
      </c>
    </row>
    <row r="21" spans="2:20" x14ac:dyDescent="0.35">
      <c r="D21" s="93"/>
      <c r="E21" s="93"/>
      <c r="F21" s="93"/>
      <c r="G21" s="93"/>
      <c r="H21" s="85"/>
      <c r="I21" s="85"/>
      <c r="J21" s="85"/>
      <c r="K21" s="12"/>
      <c r="L21" s="14"/>
      <c r="M21" s="14"/>
      <c r="N21" s="93"/>
      <c r="O21" s="93"/>
      <c r="P21" s="93"/>
      <c r="Q21" s="93"/>
      <c r="R21" s="85"/>
      <c r="S21" s="85"/>
      <c r="T21" s="85"/>
    </row>
    <row r="22" spans="2:20" x14ac:dyDescent="0.35">
      <c r="B22" s="152"/>
      <c r="C22" s="153" t="s">
        <v>181</v>
      </c>
      <c r="D22" s="91"/>
      <c r="E22" s="91"/>
      <c r="F22" s="91"/>
      <c r="G22" s="91"/>
      <c r="H22" s="91"/>
      <c r="I22" s="91"/>
      <c r="J22" s="92">
        <f>SUM(D22:I22)</f>
        <v>0</v>
      </c>
      <c r="K22" s="12"/>
      <c r="L22" s="152"/>
      <c r="M22" s="153" t="s">
        <v>181</v>
      </c>
      <c r="N22" s="91"/>
      <c r="O22" s="91"/>
      <c r="P22" s="91"/>
      <c r="Q22" s="91"/>
      <c r="R22" s="91"/>
      <c r="S22" s="91"/>
      <c r="T22" s="92">
        <f>SUM(N22:S22)</f>
        <v>0</v>
      </c>
    </row>
    <row r="23" spans="2:20" x14ac:dyDescent="0.35">
      <c r="D23" s="93"/>
      <c r="E23" s="93"/>
      <c r="F23" s="93"/>
      <c r="G23" s="93"/>
      <c r="H23" s="85"/>
      <c r="I23" s="85"/>
      <c r="J23" s="85"/>
      <c r="K23" s="12"/>
      <c r="L23" s="93"/>
      <c r="M23" s="93"/>
      <c r="N23" s="94"/>
      <c r="O23" s="93"/>
      <c r="P23" s="93"/>
      <c r="Q23" s="93"/>
      <c r="S23" s="85"/>
      <c r="T23" s="93"/>
    </row>
    <row r="24" spans="2:20" x14ac:dyDescent="0.35">
      <c r="D24" s="93"/>
      <c r="E24" s="93"/>
      <c r="F24" s="93"/>
      <c r="G24" s="93"/>
      <c r="H24" s="85"/>
      <c r="I24" s="85"/>
      <c r="J24" s="85"/>
      <c r="K24" s="12"/>
      <c r="L24" s="93"/>
      <c r="M24" s="93"/>
      <c r="N24" s="94"/>
      <c r="O24" s="93"/>
      <c r="P24" s="93"/>
      <c r="Q24" s="93"/>
      <c r="S24" s="85"/>
      <c r="T24" s="93"/>
    </row>
    <row r="25" spans="2:20" x14ac:dyDescent="0.35">
      <c r="B25" s="13" t="s">
        <v>182</v>
      </c>
      <c r="C25" s="13"/>
      <c r="D25" s="147" t="s">
        <v>164</v>
      </c>
      <c r="E25" s="147" t="s">
        <v>165</v>
      </c>
      <c r="F25" s="147" t="s">
        <v>166</v>
      </c>
      <c r="G25" s="147" t="s">
        <v>167</v>
      </c>
      <c r="H25" s="147" t="s">
        <v>168</v>
      </c>
      <c r="I25" s="147" t="s">
        <v>169</v>
      </c>
      <c r="J25" s="101" t="s">
        <v>29</v>
      </c>
      <c r="K25" s="12"/>
      <c r="L25" s="13" t="s">
        <v>183</v>
      </c>
      <c r="M25" s="13"/>
      <c r="N25" s="147" t="s">
        <v>164</v>
      </c>
      <c r="O25" s="147" t="s">
        <v>165</v>
      </c>
      <c r="P25" s="147" t="s">
        <v>166</v>
      </c>
      <c r="Q25" s="147" t="s">
        <v>167</v>
      </c>
      <c r="R25" s="147" t="s">
        <v>168</v>
      </c>
      <c r="S25" s="147" t="s">
        <v>169</v>
      </c>
      <c r="T25" s="101" t="s">
        <v>29</v>
      </c>
    </row>
    <row r="26" spans="2:20" x14ac:dyDescent="0.35">
      <c r="B26" s="152"/>
      <c r="C26" s="153" t="s">
        <v>171</v>
      </c>
      <c r="D26" s="91"/>
      <c r="E26" s="91"/>
      <c r="F26" s="91"/>
      <c r="G26" s="91"/>
      <c r="H26" s="91"/>
      <c r="I26" s="91"/>
      <c r="J26" s="92">
        <f t="shared" ref="J26:J31" si="14">SUM(D26:I26)</f>
        <v>0</v>
      </c>
      <c r="K26" s="12"/>
      <c r="L26" s="152"/>
      <c r="M26" s="153" t="s">
        <v>171</v>
      </c>
      <c r="N26" s="91"/>
      <c r="O26" s="91"/>
      <c r="P26" s="91"/>
      <c r="Q26" s="91"/>
      <c r="R26" s="91"/>
      <c r="S26" s="91"/>
      <c r="T26" s="92">
        <f t="shared" ref="T26:T31" si="15">SUM(N26:S26)</f>
        <v>0</v>
      </c>
    </row>
    <row r="27" spans="2:20" x14ac:dyDescent="0.35">
      <c r="B27" s="152"/>
      <c r="C27" s="153" t="s">
        <v>172</v>
      </c>
      <c r="D27" s="91"/>
      <c r="E27" s="91"/>
      <c r="F27" s="91"/>
      <c r="G27" s="91"/>
      <c r="H27" s="91"/>
      <c r="I27" s="91"/>
      <c r="J27" s="92">
        <f t="shared" si="14"/>
        <v>0</v>
      </c>
      <c r="K27" s="12"/>
      <c r="L27" s="152"/>
      <c r="M27" s="153" t="s">
        <v>172</v>
      </c>
      <c r="N27" s="91"/>
      <c r="O27" s="91"/>
      <c r="P27" s="91"/>
      <c r="Q27" s="91"/>
      <c r="R27" s="91"/>
      <c r="S27" s="91"/>
      <c r="T27" s="92">
        <f t="shared" si="15"/>
        <v>0</v>
      </c>
    </row>
    <row r="28" spans="2:20" x14ac:dyDescent="0.35">
      <c r="B28" s="152"/>
      <c r="C28" s="153" t="s">
        <v>173</v>
      </c>
      <c r="D28" s="91"/>
      <c r="E28" s="91"/>
      <c r="F28" s="91"/>
      <c r="G28" s="91"/>
      <c r="H28" s="91"/>
      <c r="I28" s="91"/>
      <c r="J28" s="92">
        <f t="shared" si="14"/>
        <v>0</v>
      </c>
      <c r="K28" s="12"/>
      <c r="L28" s="152"/>
      <c r="M28" s="153" t="s">
        <v>173</v>
      </c>
      <c r="N28" s="91"/>
      <c r="O28" s="91"/>
      <c r="P28" s="91"/>
      <c r="Q28" s="91"/>
      <c r="R28" s="91"/>
      <c r="S28" s="91"/>
      <c r="T28" s="92">
        <f t="shared" si="15"/>
        <v>0</v>
      </c>
    </row>
    <row r="29" spans="2:20" x14ac:dyDescent="0.35">
      <c r="B29" s="152"/>
      <c r="C29" s="153" t="s">
        <v>174</v>
      </c>
      <c r="D29" s="91"/>
      <c r="E29" s="91"/>
      <c r="F29" s="91"/>
      <c r="G29" s="91"/>
      <c r="H29" s="91"/>
      <c r="I29" s="91"/>
      <c r="J29" s="92">
        <f t="shared" si="14"/>
        <v>0</v>
      </c>
      <c r="K29" s="142"/>
      <c r="L29" s="152"/>
      <c r="M29" s="153" t="s">
        <v>174</v>
      </c>
      <c r="N29" s="91"/>
      <c r="O29" s="91"/>
      <c r="P29" s="91"/>
      <c r="Q29" s="91"/>
      <c r="R29" s="91"/>
      <c r="S29" s="91"/>
      <c r="T29" s="92">
        <f t="shared" si="15"/>
        <v>0</v>
      </c>
    </row>
    <row r="30" spans="2:20" x14ac:dyDescent="0.35">
      <c r="B30" s="152"/>
      <c r="C30" s="153" t="s">
        <v>175</v>
      </c>
      <c r="D30" s="91"/>
      <c r="E30" s="91"/>
      <c r="F30" s="91"/>
      <c r="G30" s="91"/>
      <c r="H30" s="91"/>
      <c r="I30" s="91"/>
      <c r="J30" s="92">
        <f t="shared" si="14"/>
        <v>0</v>
      </c>
      <c r="K30" s="142"/>
      <c r="L30" s="152"/>
      <c r="M30" s="153" t="s">
        <v>175</v>
      </c>
      <c r="N30" s="91"/>
      <c r="O30" s="91"/>
      <c r="P30" s="91"/>
      <c r="Q30" s="91"/>
      <c r="R30" s="91"/>
      <c r="S30" s="91"/>
      <c r="T30" s="92">
        <f t="shared" si="15"/>
        <v>0</v>
      </c>
    </row>
    <row r="31" spans="2:20" x14ac:dyDescent="0.35">
      <c r="B31" s="152"/>
      <c r="C31" s="154" t="s">
        <v>29</v>
      </c>
      <c r="D31" s="92">
        <f t="shared" ref="D31:I31" si="16">SUM(D26:D30)</f>
        <v>0</v>
      </c>
      <c r="E31" s="92">
        <f t="shared" si="16"/>
        <v>0</v>
      </c>
      <c r="F31" s="92">
        <f t="shared" si="16"/>
        <v>0</v>
      </c>
      <c r="G31" s="92">
        <f t="shared" si="16"/>
        <v>0</v>
      </c>
      <c r="H31" s="92">
        <f t="shared" si="16"/>
        <v>0</v>
      </c>
      <c r="I31" s="92">
        <f t="shared" si="16"/>
        <v>0</v>
      </c>
      <c r="J31" s="92">
        <f t="shared" si="14"/>
        <v>0</v>
      </c>
      <c r="K31" s="12"/>
      <c r="L31" s="152"/>
      <c r="M31" s="154" t="s">
        <v>29</v>
      </c>
      <c r="N31" s="92">
        <f t="shared" ref="N31:S31" si="17">SUM(N26:N30)</f>
        <v>0</v>
      </c>
      <c r="O31" s="92">
        <f t="shared" si="17"/>
        <v>0</v>
      </c>
      <c r="P31" s="92">
        <f t="shared" si="17"/>
        <v>0</v>
      </c>
      <c r="Q31" s="92">
        <f t="shared" si="17"/>
        <v>0</v>
      </c>
      <c r="R31" s="92">
        <f t="shared" si="17"/>
        <v>0</v>
      </c>
      <c r="S31" s="92">
        <f t="shared" si="17"/>
        <v>0</v>
      </c>
      <c r="T31" s="92">
        <f t="shared" si="15"/>
        <v>0</v>
      </c>
    </row>
    <row r="32" spans="2:20" x14ac:dyDescent="0.35">
      <c r="D32" s="156" t="str">
        <f>IF(D31=D38,"","Totals must match")</f>
        <v/>
      </c>
      <c r="E32" s="156" t="str">
        <f t="shared" ref="E32" si="18">IF(E31=E38,"","Totals must match")</f>
        <v/>
      </c>
      <c r="F32" s="156" t="str">
        <f t="shared" ref="F32" si="19">IF(F31=F38,"","Totals must match")</f>
        <v/>
      </c>
      <c r="G32" s="156" t="str">
        <f t="shared" ref="G32" si="20">IF(G31=G38,"","Totals must match")</f>
        <v/>
      </c>
      <c r="H32" s="156" t="str">
        <f t="shared" ref="H32:I32" si="21">IF(H31=H38,"","Totals must match")</f>
        <v/>
      </c>
      <c r="I32" s="156" t="str">
        <f t="shared" si="21"/>
        <v/>
      </c>
      <c r="J32" s="85"/>
      <c r="K32" s="12"/>
      <c r="L32" s="14"/>
      <c r="M32" s="14"/>
      <c r="N32" s="156" t="str">
        <f>IF(N31=N38,"","Totals must match")</f>
        <v/>
      </c>
      <c r="O32" s="156" t="str">
        <f t="shared" ref="O32" si="22">IF(O31=O38,"","Totals must match")</f>
        <v/>
      </c>
      <c r="P32" s="156" t="str">
        <f t="shared" ref="P32" si="23">IF(P31=P38,"","Totals must match")</f>
        <v/>
      </c>
      <c r="Q32" s="156" t="str">
        <f t="shared" ref="Q32" si="24">IF(Q31=Q38,"","Totals must match")</f>
        <v/>
      </c>
      <c r="R32" s="156" t="str">
        <f t="shared" ref="R32:S32" si="25">IF(R31=R38,"","Totals must match")</f>
        <v/>
      </c>
      <c r="S32" s="156" t="str">
        <f t="shared" si="25"/>
        <v/>
      </c>
      <c r="T32" s="85"/>
    </row>
    <row r="33" spans="2:20" x14ac:dyDescent="0.35">
      <c r="B33" s="152"/>
      <c r="C33" s="153" t="s">
        <v>176</v>
      </c>
      <c r="D33" s="91"/>
      <c r="E33" s="91"/>
      <c r="F33" s="91"/>
      <c r="G33" s="91"/>
      <c r="H33" s="91"/>
      <c r="I33" s="91"/>
      <c r="J33" s="92">
        <f t="shared" ref="J33:J38" si="26">SUM(D33:I33)</f>
        <v>0</v>
      </c>
      <c r="K33" s="12"/>
      <c r="L33" s="152"/>
      <c r="M33" s="153" t="s">
        <v>176</v>
      </c>
      <c r="N33" s="91"/>
      <c r="O33" s="91"/>
      <c r="P33" s="91"/>
      <c r="Q33" s="91"/>
      <c r="R33" s="91"/>
      <c r="S33" s="91"/>
      <c r="T33" s="92">
        <f t="shared" ref="T33:T38" si="27">SUM(N33:S33)</f>
        <v>0</v>
      </c>
    </row>
    <row r="34" spans="2:20" x14ac:dyDescent="0.35">
      <c r="B34" s="152"/>
      <c r="C34" s="153" t="s">
        <v>177</v>
      </c>
      <c r="D34" s="91"/>
      <c r="E34" s="91"/>
      <c r="F34" s="91"/>
      <c r="G34" s="91"/>
      <c r="H34" s="91"/>
      <c r="I34" s="91"/>
      <c r="J34" s="92">
        <f t="shared" si="26"/>
        <v>0</v>
      </c>
      <c r="K34" s="12"/>
      <c r="L34" s="152"/>
      <c r="M34" s="153" t="s">
        <v>177</v>
      </c>
      <c r="N34" s="91"/>
      <c r="O34" s="91"/>
      <c r="P34" s="91"/>
      <c r="Q34" s="91"/>
      <c r="R34" s="91"/>
      <c r="S34" s="91"/>
      <c r="T34" s="92">
        <f t="shared" si="27"/>
        <v>0</v>
      </c>
    </row>
    <row r="35" spans="2:20" x14ac:dyDescent="0.35">
      <c r="B35" s="152"/>
      <c r="C35" s="153" t="s">
        <v>178</v>
      </c>
      <c r="D35" s="91"/>
      <c r="E35" s="91"/>
      <c r="F35" s="91"/>
      <c r="G35" s="91"/>
      <c r="H35" s="91"/>
      <c r="I35" s="91"/>
      <c r="J35" s="92">
        <f t="shared" si="26"/>
        <v>0</v>
      </c>
      <c r="K35" s="12"/>
      <c r="L35" s="152"/>
      <c r="M35" s="153" t="s">
        <v>178</v>
      </c>
      <c r="N35" s="91"/>
      <c r="O35" s="91"/>
      <c r="P35" s="91"/>
      <c r="Q35" s="91"/>
      <c r="R35" s="91"/>
      <c r="S35" s="91"/>
      <c r="T35" s="92">
        <f t="shared" si="27"/>
        <v>0</v>
      </c>
    </row>
    <row r="36" spans="2:20" x14ac:dyDescent="0.35">
      <c r="B36" s="152"/>
      <c r="C36" s="153" t="s">
        <v>179</v>
      </c>
      <c r="D36" s="91"/>
      <c r="E36" s="91"/>
      <c r="F36" s="91"/>
      <c r="G36" s="91"/>
      <c r="H36" s="91"/>
      <c r="I36" s="91"/>
      <c r="J36" s="92">
        <f t="shared" si="26"/>
        <v>0</v>
      </c>
      <c r="K36" s="12"/>
      <c r="L36" s="152"/>
      <c r="M36" s="153" t="s">
        <v>179</v>
      </c>
      <c r="N36" s="91"/>
      <c r="O36" s="91"/>
      <c r="P36" s="91"/>
      <c r="Q36" s="91"/>
      <c r="R36" s="91"/>
      <c r="S36" s="91"/>
      <c r="T36" s="92">
        <f t="shared" si="27"/>
        <v>0</v>
      </c>
    </row>
    <row r="37" spans="2:20" x14ac:dyDescent="0.35">
      <c r="B37" s="152"/>
      <c r="C37" s="153" t="s">
        <v>180</v>
      </c>
      <c r="D37" s="91"/>
      <c r="E37" s="91"/>
      <c r="F37" s="91"/>
      <c r="G37" s="91"/>
      <c r="H37" s="91"/>
      <c r="I37" s="91"/>
      <c r="J37" s="92">
        <f t="shared" si="26"/>
        <v>0</v>
      </c>
      <c r="K37" s="12"/>
      <c r="L37" s="152"/>
      <c r="M37" s="153" t="s">
        <v>180</v>
      </c>
      <c r="N37" s="91"/>
      <c r="O37" s="91"/>
      <c r="P37" s="91"/>
      <c r="Q37" s="91"/>
      <c r="R37" s="91"/>
      <c r="S37" s="91"/>
      <c r="T37" s="92">
        <f t="shared" si="27"/>
        <v>0</v>
      </c>
    </row>
    <row r="38" spans="2:20" x14ac:dyDescent="0.35">
      <c r="B38" s="152"/>
      <c r="C38" s="154" t="s">
        <v>29</v>
      </c>
      <c r="D38" s="92">
        <f t="shared" ref="D38:I38" si="28">D37+D36+D35+D34+D33</f>
        <v>0</v>
      </c>
      <c r="E38" s="92">
        <f t="shared" si="28"/>
        <v>0</v>
      </c>
      <c r="F38" s="92">
        <f t="shared" si="28"/>
        <v>0</v>
      </c>
      <c r="G38" s="92">
        <f t="shared" si="28"/>
        <v>0</v>
      </c>
      <c r="H38" s="92">
        <f t="shared" si="28"/>
        <v>0</v>
      </c>
      <c r="I38" s="92">
        <f t="shared" si="28"/>
        <v>0</v>
      </c>
      <c r="J38" s="92">
        <f t="shared" si="26"/>
        <v>0</v>
      </c>
      <c r="K38" s="12"/>
      <c r="L38" s="152"/>
      <c r="M38" s="154" t="s">
        <v>29</v>
      </c>
      <c r="N38" s="92">
        <f t="shared" ref="N38:S38" si="29">N37+N36+N35+N34+N33</f>
        <v>0</v>
      </c>
      <c r="O38" s="92">
        <f t="shared" si="29"/>
        <v>0</v>
      </c>
      <c r="P38" s="92">
        <f t="shared" si="29"/>
        <v>0</v>
      </c>
      <c r="Q38" s="92">
        <f t="shared" si="29"/>
        <v>0</v>
      </c>
      <c r="R38" s="92">
        <f t="shared" si="29"/>
        <v>0</v>
      </c>
      <c r="S38" s="92">
        <f t="shared" si="29"/>
        <v>0</v>
      </c>
      <c r="T38" s="92">
        <f t="shared" si="27"/>
        <v>0</v>
      </c>
    </row>
    <row r="39" spans="2:20" x14ac:dyDescent="0.35">
      <c r="D39" s="93"/>
      <c r="E39" s="93"/>
      <c r="F39" s="93"/>
      <c r="G39" s="93"/>
      <c r="H39" s="85"/>
      <c r="I39" s="85"/>
      <c r="J39" s="85"/>
      <c r="K39" s="12"/>
      <c r="L39" s="14"/>
      <c r="M39" s="14"/>
      <c r="N39" s="93"/>
      <c r="O39" s="93"/>
      <c r="P39" s="93"/>
      <c r="Q39" s="93"/>
      <c r="R39" s="85"/>
      <c r="S39" s="85"/>
      <c r="T39" s="85"/>
    </row>
    <row r="40" spans="2:20" x14ac:dyDescent="0.35">
      <c r="B40" s="152"/>
      <c r="C40" s="153" t="s">
        <v>181</v>
      </c>
      <c r="D40" s="91"/>
      <c r="E40" s="91"/>
      <c r="F40" s="91"/>
      <c r="G40" s="91"/>
      <c r="H40" s="91"/>
      <c r="I40" s="91"/>
      <c r="J40" s="92">
        <f t="shared" ref="J40" si="30">SUM(D40:I40)</f>
        <v>0</v>
      </c>
      <c r="K40" s="12"/>
      <c r="L40" s="152"/>
      <c r="M40" s="153" t="s">
        <v>181</v>
      </c>
      <c r="N40" s="91"/>
      <c r="O40" s="91"/>
      <c r="P40" s="91"/>
      <c r="Q40" s="91"/>
      <c r="R40" s="91"/>
      <c r="S40" s="91"/>
      <c r="T40" s="92">
        <f>SUM(N40:S40)</f>
        <v>0</v>
      </c>
    </row>
    <row r="41" spans="2:20" x14ac:dyDescent="0.35">
      <c r="D41" s="93"/>
      <c r="E41" s="93"/>
      <c r="F41" s="93"/>
      <c r="G41" s="93"/>
      <c r="H41" s="85"/>
      <c r="I41" s="85"/>
      <c r="J41" s="85"/>
      <c r="K41" s="12"/>
      <c r="L41" s="93"/>
      <c r="M41" s="93"/>
      <c r="N41" s="94"/>
      <c r="O41" s="93"/>
      <c r="P41" s="93"/>
      <c r="Q41" s="93"/>
      <c r="S41" s="85"/>
      <c r="T41" s="93"/>
    </row>
    <row r="42" spans="2:20" x14ac:dyDescent="0.35">
      <c r="B42" s="13" t="s">
        <v>184</v>
      </c>
      <c r="C42" s="13"/>
      <c r="D42" s="147" t="s">
        <v>164</v>
      </c>
      <c r="E42" s="147" t="s">
        <v>165</v>
      </c>
      <c r="F42" s="147" t="s">
        <v>166</v>
      </c>
      <c r="G42" s="147" t="s">
        <v>167</v>
      </c>
      <c r="H42" s="147" t="s">
        <v>168</v>
      </c>
      <c r="I42" s="147" t="s">
        <v>169</v>
      </c>
      <c r="J42" s="101" t="s">
        <v>29</v>
      </c>
      <c r="K42" s="12"/>
      <c r="L42" s="93"/>
      <c r="M42" s="93"/>
      <c r="N42" s="94"/>
      <c r="O42" s="93"/>
      <c r="P42" s="93"/>
      <c r="Q42" s="93"/>
      <c r="S42" s="85"/>
      <c r="T42" s="93"/>
    </row>
    <row r="43" spans="2:20" x14ac:dyDescent="0.35">
      <c r="B43" s="152"/>
      <c r="C43" s="153" t="s">
        <v>171</v>
      </c>
      <c r="D43" s="92">
        <f t="shared" ref="D43:H47" si="31">D8+N8+D26+N26</f>
        <v>0</v>
      </c>
      <c r="E43" s="92">
        <f t="shared" si="31"/>
        <v>0</v>
      </c>
      <c r="F43" s="92">
        <f t="shared" si="31"/>
        <v>0</v>
      </c>
      <c r="G43" s="92">
        <f t="shared" si="31"/>
        <v>0</v>
      </c>
      <c r="H43" s="92">
        <f t="shared" si="31"/>
        <v>0</v>
      </c>
      <c r="I43" s="92">
        <f>I8+S8+I26+S26</f>
        <v>0</v>
      </c>
      <c r="J43" s="155">
        <f t="shared" ref="J43:J48" si="32">SUM(D43:I43)</f>
        <v>0</v>
      </c>
      <c r="K43" s="12"/>
      <c r="L43" s="93"/>
      <c r="M43" s="93"/>
      <c r="N43" s="94"/>
      <c r="O43" s="93"/>
      <c r="P43" s="93"/>
      <c r="Q43" s="93"/>
      <c r="S43" s="85"/>
      <c r="T43" s="93"/>
    </row>
    <row r="44" spans="2:20" x14ac:dyDescent="0.35">
      <c r="B44" s="152"/>
      <c r="C44" s="153" t="s">
        <v>172</v>
      </c>
      <c r="D44" s="92">
        <f t="shared" si="31"/>
        <v>0</v>
      </c>
      <c r="E44" s="92">
        <f t="shared" si="31"/>
        <v>0</v>
      </c>
      <c r="F44" s="92">
        <f t="shared" si="31"/>
        <v>0</v>
      </c>
      <c r="G44" s="92">
        <f t="shared" si="31"/>
        <v>0</v>
      </c>
      <c r="H44" s="92">
        <f t="shared" si="31"/>
        <v>0</v>
      </c>
      <c r="I44" s="92">
        <f t="shared" ref="I44:I57" si="33">I9+S9+I27+S27</f>
        <v>0</v>
      </c>
      <c r="J44" s="155">
        <f t="shared" si="32"/>
        <v>0</v>
      </c>
      <c r="K44" s="12"/>
      <c r="L44" s="93"/>
      <c r="M44" s="93"/>
      <c r="N44" s="94"/>
      <c r="O44" s="93"/>
      <c r="P44" s="93"/>
      <c r="Q44" s="93"/>
      <c r="S44" s="85"/>
      <c r="T44" s="93"/>
    </row>
    <row r="45" spans="2:20" x14ac:dyDescent="0.35">
      <c r="B45" s="152"/>
      <c r="C45" s="153" t="s">
        <v>173</v>
      </c>
      <c r="D45" s="92">
        <f t="shared" si="31"/>
        <v>0</v>
      </c>
      <c r="E45" s="92">
        <f t="shared" si="31"/>
        <v>0</v>
      </c>
      <c r="F45" s="92">
        <f t="shared" si="31"/>
        <v>0</v>
      </c>
      <c r="G45" s="92">
        <f t="shared" si="31"/>
        <v>0</v>
      </c>
      <c r="H45" s="92">
        <f t="shared" si="31"/>
        <v>0</v>
      </c>
      <c r="I45" s="92">
        <f t="shared" si="33"/>
        <v>0</v>
      </c>
      <c r="J45" s="155">
        <f t="shared" si="32"/>
        <v>0</v>
      </c>
      <c r="K45" s="12"/>
      <c r="L45" s="93"/>
      <c r="M45" s="93"/>
      <c r="N45" s="94"/>
      <c r="O45" s="93"/>
      <c r="P45" s="93"/>
      <c r="Q45" s="93"/>
      <c r="S45" s="85"/>
      <c r="T45" s="93"/>
    </row>
    <row r="46" spans="2:20" x14ac:dyDescent="0.35">
      <c r="B46" s="152"/>
      <c r="C46" s="153" t="s">
        <v>174</v>
      </c>
      <c r="D46" s="92">
        <f t="shared" si="31"/>
        <v>0</v>
      </c>
      <c r="E46" s="92">
        <f t="shared" si="31"/>
        <v>0</v>
      </c>
      <c r="F46" s="92">
        <f t="shared" si="31"/>
        <v>0</v>
      </c>
      <c r="G46" s="92">
        <f t="shared" si="31"/>
        <v>0</v>
      </c>
      <c r="H46" s="92">
        <f t="shared" si="31"/>
        <v>0</v>
      </c>
      <c r="I46" s="92">
        <f t="shared" si="33"/>
        <v>0</v>
      </c>
      <c r="J46" s="155">
        <f t="shared" si="32"/>
        <v>0</v>
      </c>
      <c r="K46" s="12"/>
      <c r="L46" s="93"/>
      <c r="M46" s="93"/>
      <c r="N46" s="94"/>
      <c r="O46" s="93"/>
      <c r="P46" s="93"/>
      <c r="Q46" s="93"/>
      <c r="S46" s="85"/>
      <c r="T46" s="93"/>
    </row>
    <row r="47" spans="2:20" x14ac:dyDescent="0.35">
      <c r="B47" s="152"/>
      <c r="C47" s="153" t="s">
        <v>175</v>
      </c>
      <c r="D47" s="92">
        <f t="shared" si="31"/>
        <v>0</v>
      </c>
      <c r="E47" s="92">
        <f t="shared" si="31"/>
        <v>0</v>
      </c>
      <c r="F47" s="92">
        <f t="shared" si="31"/>
        <v>0</v>
      </c>
      <c r="G47" s="92">
        <f t="shared" si="31"/>
        <v>0</v>
      </c>
      <c r="H47" s="92">
        <f t="shared" si="31"/>
        <v>0</v>
      </c>
      <c r="I47" s="92">
        <f t="shared" si="33"/>
        <v>0</v>
      </c>
      <c r="J47" s="155">
        <f t="shared" si="32"/>
        <v>0</v>
      </c>
      <c r="K47" s="12"/>
      <c r="L47" s="93"/>
      <c r="M47" s="93"/>
      <c r="N47" s="94"/>
      <c r="O47" s="93"/>
      <c r="P47" s="93"/>
      <c r="Q47" s="93"/>
      <c r="S47" s="85"/>
      <c r="T47" s="93"/>
    </row>
    <row r="48" spans="2:20" x14ac:dyDescent="0.35">
      <c r="B48" s="152"/>
      <c r="C48" s="154" t="s">
        <v>29</v>
      </c>
      <c r="D48" s="155">
        <f t="shared" ref="D48:J48" si="34">SUM(D43:D47)</f>
        <v>0</v>
      </c>
      <c r="E48" s="155">
        <f t="shared" si="34"/>
        <v>0</v>
      </c>
      <c r="F48" s="155">
        <f t="shared" si="34"/>
        <v>0</v>
      </c>
      <c r="G48" s="155">
        <f t="shared" si="34"/>
        <v>0</v>
      </c>
      <c r="H48" s="155">
        <f t="shared" si="34"/>
        <v>0</v>
      </c>
      <c r="I48" s="155">
        <f t="shared" si="34"/>
        <v>0</v>
      </c>
      <c r="J48" s="155">
        <f t="shared" si="34"/>
        <v>0</v>
      </c>
      <c r="K48" s="12"/>
      <c r="L48" s="93"/>
      <c r="M48" s="93"/>
      <c r="N48" s="94"/>
      <c r="O48" s="93"/>
      <c r="P48" s="93"/>
      <c r="Q48" s="93"/>
      <c r="S48" s="85"/>
      <c r="T48" s="93"/>
    </row>
    <row r="49" spans="1:20" x14ac:dyDescent="0.35">
      <c r="D49" s="93"/>
      <c r="E49" s="93"/>
      <c r="F49" s="93"/>
      <c r="G49" s="93"/>
      <c r="H49" s="85"/>
      <c r="I49" s="85"/>
      <c r="J49" s="85"/>
      <c r="K49" s="12"/>
      <c r="L49" s="93"/>
      <c r="M49" s="93"/>
      <c r="N49" s="94"/>
      <c r="O49" s="93"/>
      <c r="P49" s="93"/>
      <c r="Q49" s="93"/>
      <c r="S49" s="85"/>
      <c r="T49" s="93"/>
    </row>
    <row r="50" spans="1:20" x14ac:dyDescent="0.35">
      <c r="B50" s="152"/>
      <c r="C50" s="153" t="s">
        <v>176</v>
      </c>
      <c r="D50" s="92">
        <f t="shared" ref="D50:H54" si="35">D15+N15+D33+N33</f>
        <v>0</v>
      </c>
      <c r="E50" s="92">
        <f t="shared" si="35"/>
        <v>0</v>
      </c>
      <c r="F50" s="92">
        <f t="shared" si="35"/>
        <v>0</v>
      </c>
      <c r="G50" s="92">
        <f t="shared" si="35"/>
        <v>0</v>
      </c>
      <c r="H50" s="92">
        <f t="shared" si="35"/>
        <v>0</v>
      </c>
      <c r="I50" s="92">
        <f t="shared" si="33"/>
        <v>0</v>
      </c>
      <c r="J50" s="155">
        <f t="shared" ref="J50:J55" si="36">SUM(D50:I50)</f>
        <v>0</v>
      </c>
      <c r="K50" s="12"/>
      <c r="L50" s="93"/>
      <c r="M50" s="93"/>
      <c r="N50" s="94"/>
      <c r="O50" s="93"/>
      <c r="P50" s="93"/>
      <c r="Q50" s="93"/>
      <c r="S50" s="85"/>
      <c r="T50" s="93"/>
    </row>
    <row r="51" spans="1:20" x14ac:dyDescent="0.35">
      <c r="B51" s="152"/>
      <c r="C51" s="153" t="s">
        <v>177</v>
      </c>
      <c r="D51" s="92">
        <f t="shared" si="35"/>
        <v>0</v>
      </c>
      <c r="E51" s="92">
        <f t="shared" si="35"/>
        <v>0</v>
      </c>
      <c r="F51" s="92">
        <f t="shared" si="35"/>
        <v>0</v>
      </c>
      <c r="G51" s="92">
        <f t="shared" si="35"/>
        <v>0</v>
      </c>
      <c r="H51" s="92">
        <f t="shared" si="35"/>
        <v>0</v>
      </c>
      <c r="I51" s="92">
        <f t="shared" si="33"/>
        <v>0</v>
      </c>
      <c r="J51" s="155">
        <f t="shared" si="36"/>
        <v>0</v>
      </c>
      <c r="K51" s="12"/>
      <c r="L51" s="93"/>
      <c r="M51" s="93"/>
      <c r="N51" s="94"/>
      <c r="O51" s="93"/>
      <c r="P51" s="93"/>
      <c r="Q51" s="93"/>
      <c r="S51" s="85"/>
      <c r="T51" s="93"/>
    </row>
    <row r="52" spans="1:20" x14ac:dyDescent="0.35">
      <c r="B52" s="152"/>
      <c r="C52" s="153" t="s">
        <v>178</v>
      </c>
      <c r="D52" s="92">
        <f t="shared" si="35"/>
        <v>0</v>
      </c>
      <c r="E52" s="92">
        <f t="shared" si="35"/>
        <v>0</v>
      </c>
      <c r="F52" s="92">
        <f t="shared" si="35"/>
        <v>0</v>
      </c>
      <c r="G52" s="92">
        <f t="shared" si="35"/>
        <v>0</v>
      </c>
      <c r="H52" s="92">
        <f t="shared" si="35"/>
        <v>0</v>
      </c>
      <c r="I52" s="92">
        <f t="shared" si="33"/>
        <v>0</v>
      </c>
      <c r="J52" s="155">
        <f t="shared" si="36"/>
        <v>0</v>
      </c>
      <c r="K52" s="12"/>
      <c r="L52" s="93"/>
      <c r="M52" s="93"/>
      <c r="N52" s="94"/>
      <c r="O52" s="93"/>
      <c r="P52" s="93"/>
      <c r="Q52" s="93"/>
      <c r="S52" s="85"/>
      <c r="T52" s="93"/>
    </row>
    <row r="53" spans="1:20" x14ac:dyDescent="0.35">
      <c r="B53" s="152"/>
      <c r="C53" s="153" t="s">
        <v>179</v>
      </c>
      <c r="D53" s="92">
        <f t="shared" si="35"/>
        <v>0</v>
      </c>
      <c r="E53" s="92">
        <f t="shared" si="35"/>
        <v>0</v>
      </c>
      <c r="F53" s="92">
        <f t="shared" si="35"/>
        <v>0</v>
      </c>
      <c r="G53" s="92">
        <f t="shared" si="35"/>
        <v>0</v>
      </c>
      <c r="H53" s="92">
        <f t="shared" si="35"/>
        <v>0</v>
      </c>
      <c r="I53" s="92">
        <f t="shared" si="33"/>
        <v>0</v>
      </c>
      <c r="J53" s="155">
        <f t="shared" si="36"/>
        <v>0</v>
      </c>
      <c r="K53" s="12"/>
      <c r="L53" s="93"/>
      <c r="M53" s="93"/>
      <c r="N53" s="94"/>
      <c r="O53" s="93"/>
      <c r="P53" s="93"/>
      <c r="Q53" s="93"/>
      <c r="S53" s="85"/>
      <c r="T53" s="93"/>
    </row>
    <row r="54" spans="1:20" x14ac:dyDescent="0.35">
      <c r="B54" s="152"/>
      <c r="C54" s="153" t="s">
        <v>180</v>
      </c>
      <c r="D54" s="92">
        <f t="shared" si="35"/>
        <v>0</v>
      </c>
      <c r="E54" s="92">
        <f t="shared" si="35"/>
        <v>0</v>
      </c>
      <c r="F54" s="92">
        <f t="shared" si="35"/>
        <v>0</v>
      </c>
      <c r="G54" s="92">
        <f t="shared" si="35"/>
        <v>0</v>
      </c>
      <c r="H54" s="92">
        <f t="shared" si="35"/>
        <v>0</v>
      </c>
      <c r="I54" s="92">
        <f t="shared" si="33"/>
        <v>0</v>
      </c>
      <c r="J54" s="155">
        <f t="shared" si="36"/>
        <v>0</v>
      </c>
      <c r="K54" s="12"/>
      <c r="L54" s="93"/>
      <c r="M54" s="93"/>
      <c r="N54" s="94"/>
      <c r="O54" s="93"/>
      <c r="P54" s="93"/>
      <c r="Q54" s="93"/>
      <c r="S54" s="85"/>
      <c r="T54" s="93"/>
    </row>
    <row r="55" spans="1:20" x14ac:dyDescent="0.35">
      <c r="B55" s="152"/>
      <c r="C55" s="154" t="s">
        <v>29</v>
      </c>
      <c r="D55" s="155">
        <f t="shared" ref="D55:J55" si="37">D54+D53+D52+D51+D50</f>
        <v>0</v>
      </c>
      <c r="E55" s="155">
        <f t="shared" si="37"/>
        <v>0</v>
      </c>
      <c r="F55" s="155">
        <f t="shared" si="37"/>
        <v>0</v>
      </c>
      <c r="G55" s="155">
        <f t="shared" si="37"/>
        <v>0</v>
      </c>
      <c r="H55" s="155">
        <f t="shared" si="37"/>
        <v>0</v>
      </c>
      <c r="I55" s="155">
        <f t="shared" si="37"/>
        <v>0</v>
      </c>
      <c r="J55" s="155">
        <f t="shared" si="37"/>
        <v>0</v>
      </c>
      <c r="K55" s="12"/>
      <c r="L55" s="93"/>
      <c r="M55" s="93"/>
      <c r="N55" s="94"/>
      <c r="O55" s="93"/>
      <c r="P55" s="93"/>
      <c r="Q55" s="93"/>
      <c r="S55" s="85"/>
      <c r="T55" s="93"/>
    </row>
    <row r="56" spans="1:20" x14ac:dyDescent="0.35">
      <c r="D56" s="93"/>
      <c r="E56" s="93"/>
      <c r="F56" s="93"/>
      <c r="G56" s="93"/>
      <c r="H56" s="85"/>
      <c r="I56" s="85"/>
      <c r="J56" s="85"/>
      <c r="K56" s="85"/>
      <c r="L56" s="93"/>
      <c r="M56" s="93"/>
      <c r="N56" s="94"/>
      <c r="O56" s="93"/>
      <c r="P56" s="93"/>
      <c r="Q56" s="93"/>
      <c r="S56" s="85"/>
      <c r="T56" s="93"/>
    </row>
    <row r="57" spans="1:20" x14ac:dyDescent="0.35">
      <c r="B57" s="152"/>
      <c r="C57" s="153" t="s">
        <v>181</v>
      </c>
      <c r="D57" s="92">
        <f>D22+N22+D40+N40</f>
        <v>0</v>
      </c>
      <c r="E57" s="92">
        <f>E22+O22+E40+O40</f>
        <v>0</v>
      </c>
      <c r="F57" s="92">
        <f>F22+P22+F40+P40</f>
        <v>0</v>
      </c>
      <c r="G57" s="92">
        <f>G22+Q22+G40+Q40</f>
        <v>0</v>
      </c>
      <c r="H57" s="92">
        <f>H22+R22+H40+R40</f>
        <v>0</v>
      </c>
      <c r="I57" s="92">
        <f t="shared" si="33"/>
        <v>0</v>
      </c>
      <c r="J57" s="155">
        <f>SUM(D57:I57)</f>
        <v>0</v>
      </c>
      <c r="K57" s="12"/>
      <c r="L57" s="93"/>
      <c r="M57" s="93"/>
      <c r="N57" s="94"/>
      <c r="O57" s="93"/>
      <c r="P57" s="93"/>
      <c r="Q57" s="93"/>
      <c r="S57" s="85"/>
      <c r="T57" s="93"/>
    </row>
    <row r="58" spans="1:20" x14ac:dyDescent="0.35">
      <c r="B58" s="4"/>
      <c r="C58" s="4"/>
      <c r="D58" s="4"/>
      <c r="E58" s="4"/>
      <c r="F58" s="4"/>
      <c r="G58" s="4"/>
      <c r="H58" s="4"/>
      <c r="I58" s="4"/>
      <c r="J58" s="12"/>
      <c r="K58" s="93"/>
      <c r="L58" s="93"/>
      <c r="M58" s="94"/>
      <c r="N58" s="93"/>
      <c r="O58" s="93"/>
      <c r="P58" s="93"/>
      <c r="R58" s="93"/>
      <c r="S58" s="85"/>
    </row>
    <row r="59" spans="1:20" x14ac:dyDescent="0.35">
      <c r="D59" s="93"/>
      <c r="E59" s="93"/>
      <c r="F59" s="93"/>
      <c r="G59" s="93"/>
      <c r="H59" s="85"/>
      <c r="I59" s="85"/>
      <c r="J59" s="12"/>
      <c r="K59" s="93"/>
      <c r="L59" s="93"/>
      <c r="M59" s="94"/>
      <c r="N59" s="93"/>
      <c r="O59" s="93"/>
      <c r="P59" s="93"/>
      <c r="R59" s="93"/>
      <c r="S59" s="85"/>
    </row>
    <row r="60" spans="1:20" x14ac:dyDescent="0.35">
      <c r="A60" s="90" t="s">
        <v>185</v>
      </c>
      <c r="B60" s="13" t="s">
        <v>186</v>
      </c>
      <c r="D60" s="141"/>
      <c r="E60" s="3"/>
      <c r="H60" s="12"/>
      <c r="K60" s="93"/>
      <c r="L60" s="93"/>
      <c r="M60" s="93"/>
      <c r="N60" s="93"/>
      <c r="O60" s="93"/>
      <c r="P60" s="93"/>
      <c r="Q60" s="93"/>
      <c r="R60" s="93"/>
      <c r="S60" s="3"/>
    </row>
    <row r="61" spans="1:20" x14ac:dyDescent="0.35">
      <c r="D61" s="3"/>
      <c r="E61" s="3"/>
      <c r="K61" s="93"/>
      <c r="L61" s="93"/>
      <c r="M61" s="93"/>
      <c r="N61" s="93"/>
      <c r="O61" s="93"/>
      <c r="P61" s="93"/>
      <c r="Q61" s="93"/>
      <c r="R61" s="93"/>
      <c r="S61" s="3"/>
    </row>
    <row r="62" spans="1:20" x14ac:dyDescent="0.35">
      <c r="B62" s="13" t="s">
        <v>163</v>
      </c>
      <c r="C62" s="13"/>
      <c r="D62" s="147" t="s">
        <v>164</v>
      </c>
      <c r="E62" s="147" t="s">
        <v>165</v>
      </c>
      <c r="F62" s="147" t="s">
        <v>166</v>
      </c>
      <c r="G62" s="147" t="s">
        <v>167</v>
      </c>
      <c r="H62" s="147" t="s">
        <v>168</v>
      </c>
      <c r="I62" s="147" t="s">
        <v>169</v>
      </c>
      <c r="J62" s="101" t="s">
        <v>29</v>
      </c>
      <c r="K62" s="12"/>
      <c r="L62" s="13" t="s">
        <v>170</v>
      </c>
      <c r="M62" s="13"/>
      <c r="N62" s="147" t="s">
        <v>164</v>
      </c>
      <c r="O62" s="147" t="s">
        <v>165</v>
      </c>
      <c r="P62" s="147" t="s">
        <v>166</v>
      </c>
      <c r="Q62" s="147" t="s">
        <v>167</v>
      </c>
      <c r="R62" s="147" t="s">
        <v>168</v>
      </c>
      <c r="S62" s="147" t="s">
        <v>169</v>
      </c>
      <c r="T62" s="101" t="s">
        <v>29</v>
      </c>
    </row>
    <row r="63" spans="1:20" x14ac:dyDescent="0.35">
      <c r="B63" s="152"/>
      <c r="C63" s="153" t="s">
        <v>171</v>
      </c>
      <c r="D63" s="91"/>
      <c r="E63" s="91"/>
      <c r="F63" s="91"/>
      <c r="G63" s="91"/>
      <c r="H63" s="91"/>
      <c r="I63" s="91"/>
      <c r="J63" s="92">
        <f>SUM(D63:I63)</f>
        <v>0</v>
      </c>
      <c r="K63" s="12"/>
      <c r="L63" s="152"/>
      <c r="M63" s="153" t="s">
        <v>171</v>
      </c>
      <c r="N63" s="91"/>
      <c r="O63" s="91"/>
      <c r="P63" s="91"/>
      <c r="Q63" s="91"/>
      <c r="R63" s="91"/>
      <c r="S63" s="91"/>
      <c r="T63" s="92">
        <f t="shared" ref="T63:T68" si="38">SUM(N63:S63)</f>
        <v>0</v>
      </c>
    </row>
    <row r="64" spans="1:20" x14ac:dyDescent="0.35">
      <c r="B64" s="152"/>
      <c r="C64" s="153" t="s">
        <v>172</v>
      </c>
      <c r="D64" s="91"/>
      <c r="E64" s="91"/>
      <c r="F64" s="91"/>
      <c r="G64" s="91"/>
      <c r="H64" s="91"/>
      <c r="I64" s="91"/>
      <c r="J64" s="92">
        <f t="shared" ref="J64:J68" si="39">SUM(D64:I64)</f>
        <v>0</v>
      </c>
      <c r="K64" s="12"/>
      <c r="L64" s="152"/>
      <c r="M64" s="153" t="s">
        <v>172</v>
      </c>
      <c r="N64" s="91"/>
      <c r="O64" s="91"/>
      <c r="P64" s="91"/>
      <c r="Q64" s="91"/>
      <c r="R64" s="91"/>
      <c r="S64" s="91"/>
      <c r="T64" s="92">
        <f t="shared" si="38"/>
        <v>0</v>
      </c>
    </row>
    <row r="65" spans="1:20" x14ac:dyDescent="0.35">
      <c r="B65" s="152"/>
      <c r="C65" s="153" t="s">
        <v>173</v>
      </c>
      <c r="D65" s="91"/>
      <c r="E65" s="91"/>
      <c r="F65" s="91"/>
      <c r="G65" s="91"/>
      <c r="H65" s="91"/>
      <c r="I65" s="91"/>
      <c r="J65" s="92">
        <f t="shared" si="39"/>
        <v>0</v>
      </c>
      <c r="K65" s="12"/>
      <c r="L65" s="152"/>
      <c r="M65" s="153" t="s">
        <v>173</v>
      </c>
      <c r="N65" s="91"/>
      <c r="O65" s="91"/>
      <c r="P65" s="91"/>
      <c r="Q65" s="91"/>
      <c r="R65" s="91"/>
      <c r="S65" s="91"/>
      <c r="T65" s="92">
        <f t="shared" si="38"/>
        <v>0</v>
      </c>
    </row>
    <row r="66" spans="1:20" x14ac:dyDescent="0.35">
      <c r="A66" s="142"/>
      <c r="B66" s="152"/>
      <c r="C66" s="153" t="s">
        <v>174</v>
      </c>
      <c r="D66" s="91"/>
      <c r="E66" s="91"/>
      <c r="F66" s="91"/>
      <c r="G66" s="91"/>
      <c r="H66" s="91"/>
      <c r="I66" s="91"/>
      <c r="J66" s="92">
        <f t="shared" si="39"/>
        <v>0</v>
      </c>
      <c r="L66" s="152"/>
      <c r="M66" s="153" t="s">
        <v>174</v>
      </c>
      <c r="N66" s="91"/>
      <c r="O66" s="91"/>
      <c r="P66" s="91"/>
      <c r="Q66" s="91"/>
      <c r="R66" s="91"/>
      <c r="S66" s="91"/>
      <c r="T66" s="92">
        <f t="shared" si="38"/>
        <v>0</v>
      </c>
    </row>
    <row r="67" spans="1:20" x14ac:dyDescent="0.35">
      <c r="A67" s="142"/>
      <c r="B67" s="152"/>
      <c r="C67" s="153" t="s">
        <v>175</v>
      </c>
      <c r="D67" s="91"/>
      <c r="E67" s="91"/>
      <c r="F67" s="91"/>
      <c r="G67" s="91"/>
      <c r="H67" s="91"/>
      <c r="I67" s="91"/>
      <c r="J67" s="92">
        <f t="shared" si="39"/>
        <v>0</v>
      </c>
      <c r="L67" s="152"/>
      <c r="M67" s="153" t="s">
        <v>175</v>
      </c>
      <c r="N67" s="91"/>
      <c r="O67" s="91"/>
      <c r="P67" s="91"/>
      <c r="Q67" s="91"/>
      <c r="R67" s="91"/>
      <c r="S67" s="91"/>
      <c r="T67" s="92">
        <f t="shared" si="38"/>
        <v>0</v>
      </c>
    </row>
    <row r="68" spans="1:20" x14ac:dyDescent="0.35">
      <c r="B68" s="152"/>
      <c r="C68" s="154" t="s">
        <v>29</v>
      </c>
      <c r="D68" s="92">
        <f t="shared" ref="D68:I68" si="40">SUM(D63:D67)</f>
        <v>0</v>
      </c>
      <c r="E68" s="92">
        <f t="shared" si="40"/>
        <v>0</v>
      </c>
      <c r="F68" s="92">
        <f t="shared" si="40"/>
        <v>0</v>
      </c>
      <c r="G68" s="92">
        <f t="shared" si="40"/>
        <v>0</v>
      </c>
      <c r="H68" s="92">
        <f t="shared" si="40"/>
        <v>0</v>
      </c>
      <c r="I68" s="92">
        <f t="shared" si="40"/>
        <v>0</v>
      </c>
      <c r="J68" s="92">
        <f t="shared" si="39"/>
        <v>0</v>
      </c>
      <c r="K68" s="12"/>
      <c r="L68" s="152"/>
      <c r="M68" s="154" t="s">
        <v>29</v>
      </c>
      <c r="N68" s="92">
        <f t="shared" ref="N68:S68" si="41">SUM(N63:N67)</f>
        <v>0</v>
      </c>
      <c r="O68" s="92">
        <f t="shared" si="41"/>
        <v>0</v>
      </c>
      <c r="P68" s="92">
        <f t="shared" si="41"/>
        <v>0</v>
      </c>
      <c r="Q68" s="92">
        <f t="shared" si="41"/>
        <v>0</v>
      </c>
      <c r="R68" s="92">
        <f t="shared" si="41"/>
        <v>0</v>
      </c>
      <c r="S68" s="92">
        <f t="shared" si="41"/>
        <v>0</v>
      </c>
      <c r="T68" s="92">
        <f t="shared" si="38"/>
        <v>0</v>
      </c>
    </row>
    <row r="69" spans="1:20" x14ac:dyDescent="0.35">
      <c r="D69" s="156" t="str">
        <f>IF(D68=D75,"","Totals must match")</f>
        <v/>
      </c>
      <c r="E69" s="156" t="str">
        <f t="shared" ref="E69" si="42">IF(E68=E75,"","Totals must match")</f>
        <v/>
      </c>
      <c r="F69" s="156" t="str">
        <f t="shared" ref="F69" si="43">IF(F68=F75,"","Totals must match")</f>
        <v/>
      </c>
      <c r="G69" s="156" t="str">
        <f t="shared" ref="G69" si="44">IF(G68=G75,"","Totals must match")</f>
        <v/>
      </c>
      <c r="H69" s="156" t="str">
        <f t="shared" ref="H69:I69" si="45">IF(H68=H75,"","Totals must match")</f>
        <v/>
      </c>
      <c r="I69" s="156" t="str">
        <f t="shared" si="45"/>
        <v/>
      </c>
      <c r="J69" s="85"/>
      <c r="K69" s="12"/>
      <c r="L69" s="14"/>
      <c r="M69" s="14"/>
      <c r="N69" s="156" t="str">
        <f>IF(N68=N75,"","Totals must match")</f>
        <v/>
      </c>
      <c r="O69" s="156" t="str">
        <f t="shared" ref="O69" si="46">IF(O68=O75,"","Totals must match")</f>
        <v/>
      </c>
      <c r="P69" s="156" t="str">
        <f t="shared" ref="P69" si="47">IF(P68=P75,"","Totals must match")</f>
        <v/>
      </c>
      <c r="Q69" s="156" t="str">
        <f t="shared" ref="Q69" si="48">IF(Q68=Q75,"","Totals must match")</f>
        <v/>
      </c>
      <c r="R69" s="156" t="str">
        <f t="shared" ref="R69:S69" si="49">IF(R68=R75,"","Totals must match")</f>
        <v/>
      </c>
      <c r="S69" s="156" t="str">
        <f t="shared" si="49"/>
        <v/>
      </c>
      <c r="T69" s="85"/>
    </row>
    <row r="70" spans="1:20" x14ac:dyDescent="0.35">
      <c r="B70" s="152"/>
      <c r="C70" s="153" t="s">
        <v>176</v>
      </c>
      <c r="D70" s="91"/>
      <c r="E70" s="91"/>
      <c r="F70" s="91"/>
      <c r="G70" s="91"/>
      <c r="H70" s="91"/>
      <c r="I70" s="91"/>
      <c r="J70" s="92">
        <f t="shared" ref="J70:J75" si="50">SUM(D70:I70)</f>
        <v>0</v>
      </c>
      <c r="K70" s="12"/>
      <c r="L70" s="152"/>
      <c r="M70" s="153" t="s">
        <v>176</v>
      </c>
      <c r="N70" s="91"/>
      <c r="O70" s="91"/>
      <c r="P70" s="91"/>
      <c r="Q70" s="91"/>
      <c r="R70" s="91"/>
      <c r="S70" s="91"/>
      <c r="T70" s="92">
        <f t="shared" ref="T70:T75" si="51">SUM(N70:S70)</f>
        <v>0</v>
      </c>
    </row>
    <row r="71" spans="1:20" x14ac:dyDescent="0.35">
      <c r="B71" s="152"/>
      <c r="C71" s="153" t="s">
        <v>177</v>
      </c>
      <c r="D71" s="91"/>
      <c r="E71" s="91"/>
      <c r="F71" s="91"/>
      <c r="G71" s="91"/>
      <c r="H71" s="91"/>
      <c r="I71" s="91"/>
      <c r="J71" s="92">
        <f t="shared" si="50"/>
        <v>0</v>
      </c>
      <c r="K71" s="12"/>
      <c r="L71" s="152"/>
      <c r="M71" s="153" t="s">
        <v>177</v>
      </c>
      <c r="N71" s="91"/>
      <c r="O71" s="91"/>
      <c r="P71" s="91"/>
      <c r="Q71" s="91"/>
      <c r="R71" s="91"/>
      <c r="S71" s="91"/>
      <c r="T71" s="92">
        <f t="shared" si="51"/>
        <v>0</v>
      </c>
    </row>
    <row r="72" spans="1:20" x14ac:dyDescent="0.35">
      <c r="B72" s="152"/>
      <c r="C72" s="153" t="s">
        <v>178</v>
      </c>
      <c r="D72" s="91"/>
      <c r="E72" s="91"/>
      <c r="F72" s="91"/>
      <c r="G72" s="91"/>
      <c r="H72" s="91"/>
      <c r="I72" s="91"/>
      <c r="J72" s="92">
        <f>SUM(D72:I72)</f>
        <v>0</v>
      </c>
      <c r="K72" s="12"/>
      <c r="L72" s="152"/>
      <c r="M72" s="153" t="s">
        <v>178</v>
      </c>
      <c r="N72" s="91"/>
      <c r="O72" s="91"/>
      <c r="P72" s="91"/>
      <c r="Q72" s="91"/>
      <c r="R72" s="91"/>
      <c r="S72" s="91"/>
      <c r="T72" s="92">
        <f t="shared" si="51"/>
        <v>0</v>
      </c>
    </row>
    <row r="73" spans="1:20" x14ac:dyDescent="0.35">
      <c r="B73" s="152"/>
      <c r="C73" s="153" t="s">
        <v>179</v>
      </c>
      <c r="D73" s="91"/>
      <c r="E73" s="91"/>
      <c r="F73" s="91"/>
      <c r="G73" s="91"/>
      <c r="H73" s="91"/>
      <c r="I73" s="91"/>
      <c r="J73" s="92">
        <f t="shared" si="50"/>
        <v>0</v>
      </c>
      <c r="K73" s="12"/>
      <c r="L73" s="152"/>
      <c r="M73" s="153" t="s">
        <v>179</v>
      </c>
      <c r="N73" s="91"/>
      <c r="O73" s="91"/>
      <c r="P73" s="91"/>
      <c r="Q73" s="91"/>
      <c r="R73" s="91"/>
      <c r="S73" s="91"/>
      <c r="T73" s="92">
        <f t="shared" si="51"/>
        <v>0</v>
      </c>
    </row>
    <row r="74" spans="1:20" x14ac:dyDescent="0.35">
      <c r="B74" s="152"/>
      <c r="C74" s="153" t="s">
        <v>180</v>
      </c>
      <c r="D74" s="91"/>
      <c r="E74" s="91"/>
      <c r="F74" s="91"/>
      <c r="G74" s="91"/>
      <c r="H74" s="91"/>
      <c r="I74" s="91"/>
      <c r="J74" s="92">
        <f t="shared" si="50"/>
        <v>0</v>
      </c>
      <c r="K74" s="12"/>
      <c r="L74" s="152"/>
      <c r="M74" s="153" t="s">
        <v>180</v>
      </c>
      <c r="N74" s="91"/>
      <c r="O74" s="91"/>
      <c r="P74" s="91"/>
      <c r="Q74" s="91"/>
      <c r="R74" s="91"/>
      <c r="S74" s="91"/>
      <c r="T74" s="92">
        <f t="shared" si="51"/>
        <v>0</v>
      </c>
    </row>
    <row r="75" spans="1:20" x14ac:dyDescent="0.35">
      <c r="B75" s="152"/>
      <c r="C75" s="154" t="s">
        <v>29</v>
      </c>
      <c r="D75" s="92">
        <f t="shared" ref="D75:I75" si="52">D74+D73+D72+D71+D70</f>
        <v>0</v>
      </c>
      <c r="E75" s="92">
        <f t="shared" si="52"/>
        <v>0</v>
      </c>
      <c r="F75" s="92">
        <f t="shared" si="52"/>
        <v>0</v>
      </c>
      <c r="G75" s="92">
        <f t="shared" si="52"/>
        <v>0</v>
      </c>
      <c r="H75" s="92">
        <f t="shared" si="52"/>
        <v>0</v>
      </c>
      <c r="I75" s="92">
        <f t="shared" si="52"/>
        <v>0</v>
      </c>
      <c r="J75" s="92">
        <f t="shared" si="50"/>
        <v>0</v>
      </c>
      <c r="K75" s="12"/>
      <c r="L75" s="152"/>
      <c r="M75" s="154" t="s">
        <v>29</v>
      </c>
      <c r="N75" s="92">
        <f t="shared" ref="N75:S75" si="53">N74+N73+N72+N71+N70</f>
        <v>0</v>
      </c>
      <c r="O75" s="92">
        <f t="shared" si="53"/>
        <v>0</v>
      </c>
      <c r="P75" s="92">
        <f t="shared" si="53"/>
        <v>0</v>
      </c>
      <c r="Q75" s="92">
        <f t="shared" si="53"/>
        <v>0</v>
      </c>
      <c r="R75" s="92">
        <f t="shared" si="53"/>
        <v>0</v>
      </c>
      <c r="S75" s="92">
        <f t="shared" si="53"/>
        <v>0</v>
      </c>
      <c r="T75" s="92">
        <f t="shared" si="51"/>
        <v>0</v>
      </c>
    </row>
    <row r="76" spans="1:20" x14ac:dyDescent="0.35">
      <c r="D76" s="93"/>
      <c r="E76" s="93"/>
      <c r="F76" s="93"/>
      <c r="G76" s="93"/>
      <c r="H76" s="85"/>
      <c r="I76" s="85"/>
      <c r="J76" s="85"/>
      <c r="K76" s="12"/>
      <c r="L76" s="14"/>
      <c r="M76" s="14"/>
      <c r="N76" s="93"/>
      <c r="O76" s="93"/>
      <c r="P76" s="93"/>
      <c r="Q76" s="93"/>
      <c r="R76" s="85"/>
      <c r="S76" s="85"/>
      <c r="T76" s="85"/>
    </row>
    <row r="77" spans="1:20" x14ac:dyDescent="0.35">
      <c r="B77" s="152"/>
      <c r="C77" s="153" t="s">
        <v>181</v>
      </c>
      <c r="D77" s="91"/>
      <c r="E77" s="91"/>
      <c r="F77" s="91"/>
      <c r="G77" s="91"/>
      <c r="H77" s="91"/>
      <c r="I77" s="91"/>
      <c r="J77" s="92">
        <f>SUM(D77:I77)</f>
        <v>0</v>
      </c>
      <c r="K77" s="12"/>
      <c r="L77" s="152"/>
      <c r="M77" s="153" t="s">
        <v>181</v>
      </c>
      <c r="N77" s="91"/>
      <c r="O77" s="91"/>
      <c r="P77" s="91"/>
      <c r="Q77" s="91"/>
      <c r="R77" s="91"/>
      <c r="S77" s="91"/>
      <c r="T77" s="92">
        <f>SUM(N77:S77)</f>
        <v>0</v>
      </c>
    </row>
    <row r="78" spans="1:20" x14ac:dyDescent="0.35">
      <c r="D78" s="93"/>
      <c r="E78" s="93"/>
      <c r="F78" s="93"/>
      <c r="G78" s="93"/>
      <c r="H78" s="85"/>
      <c r="I78" s="85"/>
      <c r="J78" s="85"/>
      <c r="K78" s="12"/>
      <c r="L78" s="93"/>
      <c r="M78" s="93"/>
      <c r="N78" s="94"/>
      <c r="O78" s="93"/>
      <c r="P78" s="93"/>
      <c r="Q78" s="93"/>
      <c r="S78" s="85"/>
      <c r="T78" s="93"/>
    </row>
    <row r="79" spans="1:20" x14ac:dyDescent="0.35">
      <c r="D79" s="93"/>
      <c r="E79" s="93"/>
      <c r="F79" s="93"/>
      <c r="G79" s="93"/>
      <c r="H79" s="85"/>
      <c r="I79" s="85"/>
      <c r="J79" s="85"/>
      <c r="K79" s="12"/>
      <c r="L79" s="93"/>
      <c r="M79" s="93"/>
      <c r="N79" s="94"/>
      <c r="O79" s="93"/>
      <c r="P79" s="93"/>
      <c r="Q79" s="93"/>
      <c r="S79" s="85"/>
      <c r="T79" s="93"/>
    </row>
    <row r="80" spans="1:20" x14ac:dyDescent="0.35">
      <c r="B80" s="13" t="s">
        <v>182</v>
      </c>
      <c r="C80" s="13"/>
      <c r="D80" s="147" t="s">
        <v>164</v>
      </c>
      <c r="E80" s="147" t="s">
        <v>165</v>
      </c>
      <c r="F80" s="147" t="s">
        <v>166</v>
      </c>
      <c r="G80" s="147" t="s">
        <v>167</v>
      </c>
      <c r="H80" s="147" t="s">
        <v>168</v>
      </c>
      <c r="I80" s="147" t="s">
        <v>169</v>
      </c>
      <c r="J80" s="101" t="s">
        <v>29</v>
      </c>
      <c r="K80" s="12"/>
      <c r="L80" s="13" t="s">
        <v>183</v>
      </c>
      <c r="M80" s="13"/>
      <c r="N80" s="147" t="s">
        <v>164</v>
      </c>
      <c r="O80" s="147" t="s">
        <v>165</v>
      </c>
      <c r="P80" s="147" t="s">
        <v>166</v>
      </c>
      <c r="Q80" s="147" t="s">
        <v>167</v>
      </c>
      <c r="R80" s="147" t="s">
        <v>168</v>
      </c>
      <c r="S80" s="147" t="s">
        <v>169</v>
      </c>
      <c r="T80" s="101" t="s">
        <v>29</v>
      </c>
    </row>
    <row r="81" spans="2:20" x14ac:dyDescent="0.35">
      <c r="B81" s="152"/>
      <c r="C81" s="153" t="s">
        <v>171</v>
      </c>
      <c r="D81" s="91"/>
      <c r="E81" s="91"/>
      <c r="F81" s="91"/>
      <c r="G81" s="91"/>
      <c r="H81" s="91"/>
      <c r="I81" s="91"/>
      <c r="J81" s="92">
        <f t="shared" ref="J81:J86" si="54">SUM(D81:I81)</f>
        <v>0</v>
      </c>
      <c r="K81" s="12"/>
      <c r="L81" s="152"/>
      <c r="M81" s="153" t="s">
        <v>171</v>
      </c>
      <c r="N81" s="91"/>
      <c r="O81" s="91"/>
      <c r="P81" s="91"/>
      <c r="Q81" s="91"/>
      <c r="R81" s="91"/>
      <c r="S81" s="91"/>
      <c r="T81" s="92">
        <f t="shared" ref="T81:T86" si="55">SUM(N81:S81)</f>
        <v>0</v>
      </c>
    </row>
    <row r="82" spans="2:20" x14ac:dyDescent="0.35">
      <c r="B82" s="152"/>
      <c r="C82" s="153" t="s">
        <v>172</v>
      </c>
      <c r="D82" s="91"/>
      <c r="E82" s="91"/>
      <c r="F82" s="91"/>
      <c r="G82" s="91"/>
      <c r="H82" s="91"/>
      <c r="I82" s="91"/>
      <c r="J82" s="92">
        <f t="shared" si="54"/>
        <v>0</v>
      </c>
      <c r="K82" s="12"/>
      <c r="L82" s="152"/>
      <c r="M82" s="153" t="s">
        <v>172</v>
      </c>
      <c r="N82" s="91"/>
      <c r="O82" s="91"/>
      <c r="P82" s="91"/>
      <c r="Q82" s="91"/>
      <c r="R82" s="91"/>
      <c r="S82" s="91"/>
      <c r="T82" s="92">
        <f t="shared" si="55"/>
        <v>0</v>
      </c>
    </row>
    <row r="83" spans="2:20" x14ac:dyDescent="0.35">
      <c r="B83" s="152"/>
      <c r="C83" s="153" t="s">
        <v>173</v>
      </c>
      <c r="D83" s="91"/>
      <c r="E83" s="91"/>
      <c r="F83" s="91"/>
      <c r="G83" s="91"/>
      <c r="H83" s="91"/>
      <c r="I83" s="91"/>
      <c r="J83" s="92">
        <f t="shared" si="54"/>
        <v>0</v>
      </c>
      <c r="K83" s="12"/>
      <c r="L83" s="152"/>
      <c r="M83" s="153" t="s">
        <v>173</v>
      </c>
      <c r="N83" s="91"/>
      <c r="O83" s="91"/>
      <c r="P83" s="91"/>
      <c r="Q83" s="91"/>
      <c r="R83" s="91"/>
      <c r="S83" s="91"/>
      <c r="T83" s="92">
        <f t="shared" si="55"/>
        <v>0</v>
      </c>
    </row>
    <row r="84" spans="2:20" x14ac:dyDescent="0.35">
      <c r="B84" s="152"/>
      <c r="C84" s="153" t="s">
        <v>174</v>
      </c>
      <c r="D84" s="91"/>
      <c r="E84" s="91"/>
      <c r="F84" s="91"/>
      <c r="G84" s="91"/>
      <c r="H84" s="91"/>
      <c r="I84" s="91"/>
      <c r="J84" s="92">
        <f t="shared" si="54"/>
        <v>0</v>
      </c>
      <c r="K84" s="142"/>
      <c r="L84" s="152"/>
      <c r="M84" s="153" t="s">
        <v>174</v>
      </c>
      <c r="N84" s="91"/>
      <c r="O84" s="91"/>
      <c r="P84" s="91"/>
      <c r="Q84" s="91"/>
      <c r="R84" s="91"/>
      <c r="S84" s="91"/>
      <c r="T84" s="92">
        <f t="shared" si="55"/>
        <v>0</v>
      </c>
    </row>
    <row r="85" spans="2:20" x14ac:dyDescent="0.35">
      <c r="B85" s="152"/>
      <c r="C85" s="153" t="s">
        <v>175</v>
      </c>
      <c r="D85" s="91"/>
      <c r="E85" s="91"/>
      <c r="F85" s="91"/>
      <c r="G85" s="91"/>
      <c r="H85" s="91"/>
      <c r="I85" s="91"/>
      <c r="J85" s="92">
        <f t="shared" si="54"/>
        <v>0</v>
      </c>
      <c r="K85" s="142"/>
      <c r="L85" s="152"/>
      <c r="M85" s="153" t="s">
        <v>175</v>
      </c>
      <c r="N85" s="91"/>
      <c r="O85" s="91"/>
      <c r="P85" s="91"/>
      <c r="Q85" s="91"/>
      <c r="R85" s="91"/>
      <c r="S85" s="91"/>
      <c r="T85" s="92">
        <f t="shared" si="55"/>
        <v>0</v>
      </c>
    </row>
    <row r="86" spans="2:20" x14ac:dyDescent="0.35">
      <c r="B86" s="152"/>
      <c r="C86" s="154" t="s">
        <v>29</v>
      </c>
      <c r="D86" s="92">
        <f t="shared" ref="D86:I86" si="56">SUM(D81:D85)</f>
        <v>0</v>
      </c>
      <c r="E86" s="92">
        <f t="shared" si="56"/>
        <v>0</v>
      </c>
      <c r="F86" s="92">
        <f t="shared" si="56"/>
        <v>0</v>
      </c>
      <c r="G86" s="92">
        <f t="shared" si="56"/>
        <v>0</v>
      </c>
      <c r="H86" s="92">
        <f t="shared" si="56"/>
        <v>0</v>
      </c>
      <c r="I86" s="92">
        <f t="shared" si="56"/>
        <v>0</v>
      </c>
      <c r="J86" s="92">
        <f t="shared" si="54"/>
        <v>0</v>
      </c>
      <c r="K86" s="12"/>
      <c r="L86" s="152"/>
      <c r="M86" s="154" t="s">
        <v>29</v>
      </c>
      <c r="N86" s="92">
        <f t="shared" ref="N86:S86" si="57">SUM(N81:N85)</f>
        <v>0</v>
      </c>
      <c r="O86" s="92">
        <f t="shared" si="57"/>
        <v>0</v>
      </c>
      <c r="P86" s="92">
        <f t="shared" si="57"/>
        <v>0</v>
      </c>
      <c r="Q86" s="92">
        <f t="shared" si="57"/>
        <v>0</v>
      </c>
      <c r="R86" s="92">
        <f t="shared" si="57"/>
        <v>0</v>
      </c>
      <c r="S86" s="92">
        <f t="shared" si="57"/>
        <v>0</v>
      </c>
      <c r="T86" s="92">
        <f t="shared" si="55"/>
        <v>0</v>
      </c>
    </row>
    <row r="87" spans="2:20" x14ac:dyDescent="0.35">
      <c r="D87" s="156" t="str">
        <f>IF(D86=D93,"","Totals must match")</f>
        <v/>
      </c>
      <c r="E87" s="156" t="str">
        <f t="shared" ref="E87" si="58">IF(E86=E93,"","Totals must match")</f>
        <v/>
      </c>
      <c r="F87" s="156" t="str">
        <f t="shared" ref="F87" si="59">IF(F86=F93,"","Totals must match")</f>
        <v/>
      </c>
      <c r="G87" s="156" t="str">
        <f t="shared" ref="G87" si="60">IF(G86=G93,"","Totals must match")</f>
        <v/>
      </c>
      <c r="H87" s="156" t="str">
        <f t="shared" ref="H87:I87" si="61">IF(H86=H93,"","Totals must match")</f>
        <v/>
      </c>
      <c r="I87" s="156" t="str">
        <f t="shared" si="61"/>
        <v/>
      </c>
      <c r="J87" s="85"/>
      <c r="K87" s="12"/>
      <c r="L87" s="14"/>
      <c r="M87" s="14"/>
      <c r="N87" s="156" t="str">
        <f>IF(N86=N93,"","Totals must match")</f>
        <v/>
      </c>
      <c r="O87" s="156" t="str">
        <f t="shared" ref="O87" si="62">IF(O86=O93,"","Totals must match")</f>
        <v/>
      </c>
      <c r="P87" s="156" t="str">
        <f t="shared" ref="P87" si="63">IF(P86=P93,"","Totals must match")</f>
        <v/>
      </c>
      <c r="Q87" s="156" t="str">
        <f t="shared" ref="Q87" si="64">IF(Q86=Q93,"","Totals must match")</f>
        <v/>
      </c>
      <c r="R87" s="156" t="str">
        <f t="shared" ref="R87:S87" si="65">IF(R86=R93,"","Totals must match")</f>
        <v/>
      </c>
      <c r="S87" s="156" t="str">
        <f t="shared" si="65"/>
        <v/>
      </c>
      <c r="T87" s="85"/>
    </row>
    <row r="88" spans="2:20" x14ac:dyDescent="0.35">
      <c r="B88" s="152"/>
      <c r="C88" s="153" t="s">
        <v>176</v>
      </c>
      <c r="D88" s="91"/>
      <c r="E88" s="91"/>
      <c r="F88" s="91"/>
      <c r="G88" s="91"/>
      <c r="H88" s="91"/>
      <c r="I88" s="91"/>
      <c r="J88" s="92">
        <f t="shared" ref="J88:J93" si="66">SUM(D88:I88)</f>
        <v>0</v>
      </c>
      <c r="K88" s="12"/>
      <c r="L88" s="152"/>
      <c r="M88" s="153" t="s">
        <v>176</v>
      </c>
      <c r="N88" s="91"/>
      <c r="O88" s="91"/>
      <c r="P88" s="91"/>
      <c r="Q88" s="91"/>
      <c r="R88" s="91"/>
      <c r="S88" s="91"/>
      <c r="T88" s="92">
        <f t="shared" ref="T88:T93" si="67">SUM(N88:S88)</f>
        <v>0</v>
      </c>
    </row>
    <row r="89" spans="2:20" x14ac:dyDescent="0.35">
      <c r="B89" s="152"/>
      <c r="C89" s="153" t="s">
        <v>177</v>
      </c>
      <c r="D89" s="91"/>
      <c r="E89" s="91"/>
      <c r="F89" s="91"/>
      <c r="G89" s="91"/>
      <c r="H89" s="91"/>
      <c r="I89" s="91"/>
      <c r="J89" s="92">
        <f t="shared" si="66"/>
        <v>0</v>
      </c>
      <c r="K89" s="12"/>
      <c r="L89" s="152"/>
      <c r="M89" s="153" t="s">
        <v>177</v>
      </c>
      <c r="N89" s="91"/>
      <c r="O89" s="91"/>
      <c r="P89" s="91"/>
      <c r="Q89" s="91"/>
      <c r="R89" s="91"/>
      <c r="S89" s="91"/>
      <c r="T89" s="92">
        <f t="shared" si="67"/>
        <v>0</v>
      </c>
    </row>
    <row r="90" spans="2:20" x14ac:dyDescent="0.35">
      <c r="B90" s="152"/>
      <c r="C90" s="153" t="s">
        <v>178</v>
      </c>
      <c r="D90" s="91"/>
      <c r="E90" s="91"/>
      <c r="F90" s="91"/>
      <c r="G90" s="91"/>
      <c r="H90" s="91"/>
      <c r="I90" s="91"/>
      <c r="J90" s="92">
        <f t="shared" si="66"/>
        <v>0</v>
      </c>
      <c r="K90" s="12"/>
      <c r="L90" s="152"/>
      <c r="M90" s="153" t="s">
        <v>178</v>
      </c>
      <c r="N90" s="91"/>
      <c r="O90" s="91"/>
      <c r="P90" s="91"/>
      <c r="Q90" s="91"/>
      <c r="R90" s="91"/>
      <c r="S90" s="91"/>
      <c r="T90" s="92">
        <f t="shared" si="67"/>
        <v>0</v>
      </c>
    </row>
    <row r="91" spans="2:20" x14ac:dyDescent="0.35">
      <c r="B91" s="152"/>
      <c r="C91" s="153" t="s">
        <v>179</v>
      </c>
      <c r="D91" s="91"/>
      <c r="E91" s="91"/>
      <c r="F91" s="91"/>
      <c r="G91" s="91"/>
      <c r="H91" s="91"/>
      <c r="I91" s="91"/>
      <c r="J91" s="92">
        <f t="shared" si="66"/>
        <v>0</v>
      </c>
      <c r="K91" s="12"/>
      <c r="L91" s="152"/>
      <c r="M91" s="153" t="s">
        <v>179</v>
      </c>
      <c r="N91" s="91"/>
      <c r="O91" s="91"/>
      <c r="P91" s="91"/>
      <c r="Q91" s="91"/>
      <c r="R91" s="91"/>
      <c r="S91" s="91"/>
      <c r="T91" s="92">
        <f t="shared" si="67"/>
        <v>0</v>
      </c>
    </row>
    <row r="92" spans="2:20" x14ac:dyDescent="0.35">
      <c r="B92" s="152"/>
      <c r="C92" s="153" t="s">
        <v>180</v>
      </c>
      <c r="D92" s="91"/>
      <c r="E92" s="91"/>
      <c r="F92" s="91"/>
      <c r="G92" s="91"/>
      <c r="H92" s="91"/>
      <c r="I92" s="91"/>
      <c r="J92" s="92">
        <f t="shared" si="66"/>
        <v>0</v>
      </c>
      <c r="K92" s="12"/>
      <c r="L92" s="152"/>
      <c r="M92" s="153" t="s">
        <v>180</v>
      </c>
      <c r="N92" s="91"/>
      <c r="O92" s="91"/>
      <c r="P92" s="91"/>
      <c r="Q92" s="91"/>
      <c r="R92" s="91"/>
      <c r="S92" s="91"/>
      <c r="T92" s="92">
        <f t="shared" si="67"/>
        <v>0</v>
      </c>
    </row>
    <row r="93" spans="2:20" x14ac:dyDescent="0.35">
      <c r="B93" s="152"/>
      <c r="C93" s="154" t="s">
        <v>29</v>
      </c>
      <c r="D93" s="92">
        <f t="shared" ref="D93:I93" si="68">D92+D91+D90+D89+D88</f>
        <v>0</v>
      </c>
      <c r="E93" s="92">
        <f t="shared" si="68"/>
        <v>0</v>
      </c>
      <c r="F93" s="92">
        <f t="shared" si="68"/>
        <v>0</v>
      </c>
      <c r="G93" s="92">
        <f t="shared" si="68"/>
        <v>0</v>
      </c>
      <c r="H93" s="92">
        <f t="shared" si="68"/>
        <v>0</v>
      </c>
      <c r="I93" s="92">
        <f t="shared" si="68"/>
        <v>0</v>
      </c>
      <c r="J93" s="92">
        <f t="shared" si="66"/>
        <v>0</v>
      </c>
      <c r="K93" s="12"/>
      <c r="L93" s="152"/>
      <c r="M93" s="154" t="s">
        <v>29</v>
      </c>
      <c r="N93" s="92">
        <f t="shared" ref="N93:S93" si="69">N92+N91+N90+N89+N88</f>
        <v>0</v>
      </c>
      <c r="O93" s="92">
        <f t="shared" si="69"/>
        <v>0</v>
      </c>
      <c r="P93" s="92">
        <f t="shared" si="69"/>
        <v>0</v>
      </c>
      <c r="Q93" s="92">
        <f t="shared" si="69"/>
        <v>0</v>
      </c>
      <c r="R93" s="92">
        <f t="shared" si="69"/>
        <v>0</v>
      </c>
      <c r="S93" s="92">
        <f t="shared" si="69"/>
        <v>0</v>
      </c>
      <c r="T93" s="92">
        <f t="shared" si="67"/>
        <v>0</v>
      </c>
    </row>
    <row r="94" spans="2:20" x14ac:dyDescent="0.35">
      <c r="D94" s="93"/>
      <c r="E94" s="93"/>
      <c r="F94" s="93"/>
      <c r="G94" s="93"/>
      <c r="H94" s="85"/>
      <c r="I94" s="85"/>
      <c r="J94" s="85"/>
      <c r="K94" s="12"/>
      <c r="L94" s="14"/>
      <c r="M94" s="14"/>
      <c r="N94" s="93"/>
      <c r="O94" s="93"/>
      <c r="P94" s="93"/>
      <c r="Q94" s="93"/>
      <c r="R94" s="85"/>
      <c r="S94" s="85"/>
      <c r="T94" s="85"/>
    </row>
    <row r="95" spans="2:20" x14ac:dyDescent="0.35">
      <c r="B95" s="152"/>
      <c r="C95" s="153" t="s">
        <v>181</v>
      </c>
      <c r="D95" s="91"/>
      <c r="E95" s="91"/>
      <c r="F95" s="91"/>
      <c r="G95" s="91"/>
      <c r="H95" s="91"/>
      <c r="I95" s="91"/>
      <c r="J95" s="92">
        <f t="shared" ref="J95" si="70">SUM(D95:I95)</f>
        <v>0</v>
      </c>
      <c r="K95" s="12"/>
      <c r="L95" s="152"/>
      <c r="M95" s="153" t="s">
        <v>181</v>
      </c>
      <c r="N95" s="91"/>
      <c r="O95" s="91"/>
      <c r="P95" s="91"/>
      <c r="Q95" s="91"/>
      <c r="R95" s="91"/>
      <c r="S95" s="91"/>
      <c r="T95" s="92">
        <f>SUM(N95:S95)</f>
        <v>0</v>
      </c>
    </row>
    <row r="96" spans="2:20" x14ac:dyDescent="0.35">
      <c r="B96" s="13"/>
      <c r="D96" s="93"/>
      <c r="E96" s="93"/>
      <c r="F96" s="93"/>
      <c r="G96" s="93"/>
      <c r="H96" s="85"/>
      <c r="I96" s="85"/>
      <c r="J96" s="85"/>
      <c r="K96" s="12"/>
      <c r="L96" s="93"/>
      <c r="M96" s="93"/>
      <c r="N96" s="94"/>
      <c r="O96" s="93"/>
      <c r="P96" s="93"/>
      <c r="Q96" s="93"/>
      <c r="S96" s="85"/>
      <c r="T96" s="93"/>
    </row>
    <row r="97" spans="2:20" x14ac:dyDescent="0.35">
      <c r="B97" s="13" t="s">
        <v>187</v>
      </c>
      <c r="C97" s="13"/>
      <c r="D97" s="147" t="s">
        <v>164</v>
      </c>
      <c r="E97" s="147" t="s">
        <v>165</v>
      </c>
      <c r="F97" s="147" t="s">
        <v>166</v>
      </c>
      <c r="G97" s="147" t="s">
        <v>167</v>
      </c>
      <c r="H97" s="147" t="s">
        <v>168</v>
      </c>
      <c r="I97" s="147" t="s">
        <v>169</v>
      </c>
      <c r="J97" s="101" t="s">
        <v>29</v>
      </c>
      <c r="K97" s="12"/>
      <c r="L97" s="93"/>
      <c r="M97" s="93"/>
      <c r="N97" s="94"/>
      <c r="O97" s="93"/>
      <c r="P97" s="93"/>
      <c r="Q97" s="93"/>
      <c r="S97" s="85"/>
      <c r="T97" s="93"/>
    </row>
    <row r="98" spans="2:20" x14ac:dyDescent="0.35">
      <c r="B98" s="152"/>
      <c r="C98" s="153" t="s">
        <v>171</v>
      </c>
      <c r="D98" s="92">
        <f t="shared" ref="D98:H102" si="71">D63+N63+D81+N81</f>
        <v>0</v>
      </c>
      <c r="E98" s="92">
        <f t="shared" si="71"/>
        <v>0</v>
      </c>
      <c r="F98" s="92">
        <f t="shared" si="71"/>
        <v>0</v>
      </c>
      <c r="G98" s="92">
        <f t="shared" si="71"/>
        <v>0</v>
      </c>
      <c r="H98" s="92">
        <f t="shared" si="71"/>
        <v>0</v>
      </c>
      <c r="I98" s="92">
        <f>I63+S63+I81+S81</f>
        <v>0</v>
      </c>
      <c r="J98" s="155">
        <f t="shared" ref="J98:J103" si="72">SUM(D98:I98)</f>
        <v>0</v>
      </c>
      <c r="K98" s="12"/>
      <c r="L98" s="93"/>
      <c r="M98" s="93"/>
      <c r="N98" s="94"/>
      <c r="O98" s="93"/>
      <c r="P98" s="93"/>
      <c r="Q98" s="93"/>
      <c r="S98" s="85"/>
      <c r="T98" s="93"/>
    </row>
    <row r="99" spans="2:20" x14ac:dyDescent="0.35">
      <c r="B99" s="152"/>
      <c r="C99" s="153" t="s">
        <v>172</v>
      </c>
      <c r="D99" s="92">
        <f t="shared" si="71"/>
        <v>0</v>
      </c>
      <c r="E99" s="92">
        <f t="shared" si="71"/>
        <v>0</v>
      </c>
      <c r="F99" s="92">
        <f t="shared" si="71"/>
        <v>0</v>
      </c>
      <c r="G99" s="92">
        <f t="shared" si="71"/>
        <v>0</v>
      </c>
      <c r="H99" s="92">
        <f t="shared" si="71"/>
        <v>0</v>
      </c>
      <c r="I99" s="92">
        <f>I64+S64+I82+S82</f>
        <v>0</v>
      </c>
      <c r="J99" s="155">
        <f t="shared" si="72"/>
        <v>0</v>
      </c>
      <c r="K99" s="12"/>
      <c r="L99" s="93"/>
      <c r="M99" s="93"/>
      <c r="N99" s="94"/>
      <c r="O99" s="93"/>
      <c r="P99" s="93"/>
      <c r="Q99" s="93"/>
      <c r="S99" s="85"/>
      <c r="T99" s="93"/>
    </row>
    <row r="100" spans="2:20" x14ac:dyDescent="0.35">
      <c r="B100" s="152"/>
      <c r="C100" s="153" t="s">
        <v>173</v>
      </c>
      <c r="D100" s="92">
        <f t="shared" si="71"/>
        <v>0</v>
      </c>
      <c r="E100" s="92">
        <f t="shared" si="71"/>
        <v>0</v>
      </c>
      <c r="F100" s="92">
        <f t="shared" si="71"/>
        <v>0</v>
      </c>
      <c r="G100" s="92">
        <f t="shared" si="71"/>
        <v>0</v>
      </c>
      <c r="H100" s="92">
        <f t="shared" si="71"/>
        <v>0</v>
      </c>
      <c r="I100" s="92">
        <f>I65+S65+I83+S83</f>
        <v>0</v>
      </c>
      <c r="J100" s="155">
        <f t="shared" si="72"/>
        <v>0</v>
      </c>
      <c r="K100" s="12"/>
      <c r="L100" s="93"/>
      <c r="M100" s="93"/>
      <c r="N100" s="94"/>
      <c r="O100" s="93"/>
      <c r="P100" s="93"/>
      <c r="Q100" s="93"/>
      <c r="S100" s="85"/>
      <c r="T100" s="93"/>
    </row>
    <row r="101" spans="2:20" x14ac:dyDescent="0.35">
      <c r="B101" s="152"/>
      <c r="C101" s="153" t="s">
        <v>174</v>
      </c>
      <c r="D101" s="92">
        <f t="shared" si="71"/>
        <v>0</v>
      </c>
      <c r="E101" s="92">
        <f t="shared" si="71"/>
        <v>0</v>
      </c>
      <c r="F101" s="92">
        <f t="shared" si="71"/>
        <v>0</v>
      </c>
      <c r="G101" s="92">
        <f t="shared" si="71"/>
        <v>0</v>
      </c>
      <c r="H101" s="92">
        <f t="shared" si="71"/>
        <v>0</v>
      </c>
      <c r="I101" s="92">
        <f>I66+S66+I84+S84</f>
        <v>0</v>
      </c>
      <c r="J101" s="155">
        <f t="shared" si="72"/>
        <v>0</v>
      </c>
      <c r="K101" s="12"/>
      <c r="L101" s="93"/>
      <c r="M101" s="93"/>
      <c r="N101" s="94"/>
      <c r="O101" s="93"/>
      <c r="P101" s="93"/>
      <c r="Q101" s="93"/>
      <c r="S101" s="85"/>
      <c r="T101" s="93"/>
    </row>
    <row r="102" spans="2:20" x14ac:dyDescent="0.35">
      <c r="B102" s="152"/>
      <c r="C102" s="153" t="s">
        <v>175</v>
      </c>
      <c r="D102" s="92">
        <f t="shared" si="71"/>
        <v>0</v>
      </c>
      <c r="E102" s="92">
        <f t="shared" si="71"/>
        <v>0</v>
      </c>
      <c r="F102" s="92">
        <f t="shared" si="71"/>
        <v>0</v>
      </c>
      <c r="G102" s="92">
        <f t="shared" si="71"/>
        <v>0</v>
      </c>
      <c r="H102" s="92">
        <f t="shared" si="71"/>
        <v>0</v>
      </c>
      <c r="I102" s="92">
        <f>I67+S67+I85+S85</f>
        <v>0</v>
      </c>
      <c r="J102" s="155">
        <f t="shared" si="72"/>
        <v>0</v>
      </c>
      <c r="K102" s="12"/>
      <c r="L102" s="93"/>
      <c r="M102" s="93"/>
      <c r="N102" s="94"/>
      <c r="O102" s="93"/>
      <c r="P102" s="93"/>
      <c r="Q102" s="93"/>
      <c r="S102" s="85"/>
      <c r="T102" s="93"/>
    </row>
    <row r="103" spans="2:20" x14ac:dyDescent="0.35">
      <c r="B103" s="152"/>
      <c r="C103" s="154" t="s">
        <v>29</v>
      </c>
      <c r="D103" s="155">
        <f t="shared" ref="D103:I103" si="73">SUM(D98:D102)</f>
        <v>0</v>
      </c>
      <c r="E103" s="155">
        <f t="shared" si="73"/>
        <v>0</v>
      </c>
      <c r="F103" s="155">
        <f t="shared" si="73"/>
        <v>0</v>
      </c>
      <c r="G103" s="155">
        <f t="shared" si="73"/>
        <v>0</v>
      </c>
      <c r="H103" s="155">
        <f t="shared" si="73"/>
        <v>0</v>
      </c>
      <c r="I103" s="155">
        <f t="shared" si="73"/>
        <v>0</v>
      </c>
      <c r="J103" s="155">
        <f t="shared" si="72"/>
        <v>0</v>
      </c>
      <c r="K103" s="12"/>
      <c r="L103" s="93"/>
      <c r="M103" s="93"/>
      <c r="N103" s="94"/>
      <c r="O103" s="93"/>
      <c r="P103" s="93"/>
      <c r="Q103" s="93"/>
      <c r="S103" s="85"/>
      <c r="T103" s="93"/>
    </row>
    <row r="104" spans="2:20" x14ac:dyDescent="0.35">
      <c r="D104" s="93"/>
      <c r="E104" s="93"/>
      <c r="F104" s="93"/>
      <c r="G104" s="93"/>
      <c r="H104" s="85"/>
      <c r="I104" s="85"/>
      <c r="J104" s="85"/>
      <c r="K104" s="12"/>
      <c r="L104" s="93"/>
      <c r="M104" s="93"/>
      <c r="N104" s="94"/>
      <c r="O104" s="93"/>
      <c r="P104" s="93"/>
      <c r="Q104" s="93"/>
      <c r="S104" s="85"/>
      <c r="T104" s="93"/>
    </row>
    <row r="105" spans="2:20" x14ac:dyDescent="0.35">
      <c r="B105" s="152"/>
      <c r="C105" s="153" t="s">
        <v>176</v>
      </c>
      <c r="D105" s="92">
        <f t="shared" ref="D105:H109" si="74">D70+N70+D88+N88</f>
        <v>0</v>
      </c>
      <c r="E105" s="92">
        <f t="shared" si="74"/>
        <v>0</v>
      </c>
      <c r="F105" s="92">
        <f t="shared" si="74"/>
        <v>0</v>
      </c>
      <c r="G105" s="92">
        <f t="shared" si="74"/>
        <v>0</v>
      </c>
      <c r="H105" s="92">
        <f t="shared" si="74"/>
        <v>0</v>
      </c>
      <c r="I105" s="92">
        <f>I70+S70+I88+S88</f>
        <v>0</v>
      </c>
      <c r="J105" s="155">
        <f t="shared" ref="J105:J110" si="75">SUM(D105:I105)</f>
        <v>0</v>
      </c>
      <c r="K105" s="12"/>
      <c r="L105" s="93"/>
      <c r="M105" s="93"/>
      <c r="N105" s="94"/>
      <c r="O105" s="93"/>
      <c r="P105" s="93"/>
      <c r="Q105" s="93"/>
      <c r="S105" s="85"/>
      <c r="T105" s="93"/>
    </row>
    <row r="106" spans="2:20" x14ac:dyDescent="0.35">
      <c r="B106" s="152"/>
      <c r="C106" s="153" t="s">
        <v>177</v>
      </c>
      <c r="D106" s="92">
        <f t="shared" si="74"/>
        <v>0</v>
      </c>
      <c r="E106" s="92">
        <f t="shared" si="74"/>
        <v>0</v>
      </c>
      <c r="F106" s="92">
        <f t="shared" si="74"/>
        <v>0</v>
      </c>
      <c r="G106" s="92">
        <f t="shared" si="74"/>
        <v>0</v>
      </c>
      <c r="H106" s="92">
        <f t="shared" si="74"/>
        <v>0</v>
      </c>
      <c r="I106" s="92">
        <f>I71+S71+I89+S89</f>
        <v>0</v>
      </c>
      <c r="J106" s="155">
        <f t="shared" si="75"/>
        <v>0</v>
      </c>
      <c r="K106" s="12"/>
      <c r="L106" s="93"/>
      <c r="M106" s="93"/>
      <c r="N106" s="94"/>
      <c r="O106" s="93"/>
      <c r="P106" s="93"/>
      <c r="Q106" s="93"/>
      <c r="S106" s="85"/>
      <c r="T106" s="93"/>
    </row>
    <row r="107" spans="2:20" x14ac:dyDescent="0.35">
      <c r="B107" s="152"/>
      <c r="C107" s="153" t="s">
        <v>178</v>
      </c>
      <c r="D107" s="92">
        <f t="shared" si="74"/>
        <v>0</v>
      </c>
      <c r="E107" s="92">
        <f t="shared" si="74"/>
        <v>0</v>
      </c>
      <c r="F107" s="92">
        <f t="shared" si="74"/>
        <v>0</v>
      </c>
      <c r="G107" s="92">
        <f t="shared" si="74"/>
        <v>0</v>
      </c>
      <c r="H107" s="92">
        <f t="shared" si="74"/>
        <v>0</v>
      </c>
      <c r="I107" s="92">
        <f>I72+S72+I90+S90</f>
        <v>0</v>
      </c>
      <c r="J107" s="155">
        <f t="shared" si="75"/>
        <v>0</v>
      </c>
      <c r="K107" s="12"/>
      <c r="L107" s="93"/>
      <c r="M107" s="93"/>
      <c r="N107" s="94"/>
      <c r="O107" s="93"/>
      <c r="P107" s="93"/>
      <c r="Q107" s="93"/>
      <c r="S107" s="85"/>
      <c r="T107" s="93"/>
    </row>
    <row r="108" spans="2:20" x14ac:dyDescent="0.35">
      <c r="B108" s="152"/>
      <c r="C108" s="153" t="s">
        <v>179</v>
      </c>
      <c r="D108" s="92">
        <f t="shared" si="74"/>
        <v>0</v>
      </c>
      <c r="E108" s="92">
        <f t="shared" si="74"/>
        <v>0</v>
      </c>
      <c r="F108" s="92">
        <f t="shared" si="74"/>
        <v>0</v>
      </c>
      <c r="G108" s="92">
        <f t="shared" si="74"/>
        <v>0</v>
      </c>
      <c r="H108" s="92">
        <f t="shared" si="74"/>
        <v>0</v>
      </c>
      <c r="I108" s="92">
        <f>I73+S73+I91+S91</f>
        <v>0</v>
      </c>
      <c r="J108" s="155">
        <f t="shared" si="75"/>
        <v>0</v>
      </c>
      <c r="K108" s="12"/>
      <c r="L108" s="93"/>
      <c r="M108" s="93"/>
      <c r="N108" s="94"/>
      <c r="O108" s="93"/>
      <c r="P108" s="93"/>
      <c r="Q108" s="93"/>
      <c r="S108" s="85"/>
      <c r="T108" s="93"/>
    </row>
    <row r="109" spans="2:20" x14ac:dyDescent="0.35">
      <c r="B109" s="152"/>
      <c r="C109" s="153" t="s">
        <v>180</v>
      </c>
      <c r="D109" s="92">
        <f t="shared" si="74"/>
        <v>0</v>
      </c>
      <c r="E109" s="92">
        <f t="shared" si="74"/>
        <v>0</v>
      </c>
      <c r="F109" s="92">
        <f t="shared" si="74"/>
        <v>0</v>
      </c>
      <c r="G109" s="92">
        <f t="shared" si="74"/>
        <v>0</v>
      </c>
      <c r="H109" s="92">
        <f t="shared" si="74"/>
        <v>0</v>
      </c>
      <c r="I109" s="92">
        <f>I74+S74+I92+S92</f>
        <v>0</v>
      </c>
      <c r="J109" s="155">
        <f t="shared" si="75"/>
        <v>0</v>
      </c>
      <c r="K109" s="12"/>
      <c r="L109" s="93"/>
      <c r="M109" s="93"/>
      <c r="N109" s="94"/>
      <c r="O109" s="93"/>
      <c r="P109" s="93"/>
      <c r="Q109" s="93"/>
      <c r="S109" s="85"/>
      <c r="T109" s="93"/>
    </row>
    <row r="110" spans="2:20" x14ac:dyDescent="0.35">
      <c r="B110" s="152"/>
      <c r="C110" s="154" t="s">
        <v>29</v>
      </c>
      <c r="D110" s="155">
        <f t="shared" ref="D110:I110" si="76">D109+D108+D107+D106+D105</f>
        <v>0</v>
      </c>
      <c r="E110" s="155">
        <f t="shared" si="76"/>
        <v>0</v>
      </c>
      <c r="F110" s="155">
        <f t="shared" si="76"/>
        <v>0</v>
      </c>
      <c r="G110" s="155">
        <f t="shared" si="76"/>
        <v>0</v>
      </c>
      <c r="H110" s="155">
        <f t="shared" si="76"/>
        <v>0</v>
      </c>
      <c r="I110" s="155">
        <f t="shared" si="76"/>
        <v>0</v>
      </c>
      <c r="J110" s="155">
        <f t="shared" si="75"/>
        <v>0</v>
      </c>
      <c r="K110" s="12"/>
      <c r="L110" s="93"/>
      <c r="M110" s="93"/>
      <c r="N110" s="94"/>
      <c r="O110" s="93"/>
      <c r="P110" s="93"/>
      <c r="Q110" s="93"/>
      <c r="S110" s="85"/>
      <c r="T110" s="93"/>
    </row>
    <row r="111" spans="2:20" x14ac:dyDescent="0.35">
      <c r="D111" s="93"/>
      <c r="E111" s="93"/>
      <c r="F111" s="93"/>
      <c r="G111" s="93"/>
      <c r="H111" s="85"/>
      <c r="I111" s="85"/>
      <c r="J111" s="85"/>
      <c r="K111" s="12"/>
      <c r="L111" s="93"/>
      <c r="M111" s="93"/>
      <c r="N111" s="94"/>
      <c r="O111" s="93"/>
      <c r="P111" s="93"/>
      <c r="Q111" s="93"/>
      <c r="S111" s="85"/>
      <c r="T111" s="93"/>
    </row>
    <row r="112" spans="2:20" x14ac:dyDescent="0.35">
      <c r="B112" s="152"/>
      <c r="C112" s="153" t="s">
        <v>181</v>
      </c>
      <c r="D112" s="92">
        <f>D77+N77+D95+N95</f>
        <v>0</v>
      </c>
      <c r="E112" s="92">
        <f>E77+O77+E95+O95</f>
        <v>0</v>
      </c>
      <c r="F112" s="92">
        <f>F77+P77+F95+P95</f>
        <v>0</v>
      </c>
      <c r="G112" s="92">
        <f>G77+Q77+G95+Q95</f>
        <v>0</v>
      </c>
      <c r="H112" s="92">
        <f>H77+R77+H95+R95</f>
        <v>0</v>
      </c>
      <c r="I112" s="92">
        <f>I77+S77+I95+S95</f>
        <v>0</v>
      </c>
      <c r="J112" s="155">
        <f>SUM(D112:I112)</f>
        <v>0</v>
      </c>
      <c r="K112" s="12"/>
      <c r="L112" s="93"/>
      <c r="M112" s="93"/>
      <c r="N112" s="94"/>
      <c r="O112" s="93"/>
      <c r="P112" s="93"/>
      <c r="Q112" s="93"/>
      <c r="S112" s="85"/>
      <c r="T112" s="93"/>
    </row>
    <row r="113" spans="1:20" x14ac:dyDescent="0.35">
      <c r="C113" s="4"/>
      <c r="D113" s="3"/>
      <c r="E113" s="3"/>
      <c r="F113" s="3"/>
      <c r="G113" s="3"/>
      <c r="H113" s="2"/>
      <c r="I113" s="2"/>
      <c r="J113" s="3"/>
      <c r="R113" s="3"/>
      <c r="S113" s="85"/>
    </row>
    <row r="114" spans="1:20" x14ac:dyDescent="0.35">
      <c r="C114" s="4"/>
      <c r="D114" s="3"/>
      <c r="E114" s="3"/>
      <c r="F114" s="3"/>
      <c r="G114" s="3"/>
      <c r="H114" s="2"/>
      <c r="I114" s="2"/>
      <c r="J114" s="3"/>
      <c r="R114" s="3"/>
      <c r="S114" s="2"/>
    </row>
    <row r="115" spans="1:20" x14ac:dyDescent="0.35">
      <c r="A115" s="90" t="s">
        <v>188</v>
      </c>
      <c r="B115" s="13" t="s">
        <v>189</v>
      </c>
      <c r="D115" s="141"/>
      <c r="E115" s="3"/>
      <c r="H115" s="12"/>
      <c r="I115" s="12"/>
      <c r="K115" s="93"/>
      <c r="L115" s="93"/>
      <c r="M115" s="93"/>
      <c r="N115" s="93"/>
      <c r="O115" s="93"/>
      <c r="P115" s="93"/>
      <c r="Q115" s="93"/>
      <c r="R115" s="93"/>
      <c r="S115" s="12"/>
    </row>
    <row r="116" spans="1:20" x14ac:dyDescent="0.35">
      <c r="D116" s="3"/>
      <c r="E116" s="3"/>
      <c r="K116" s="93"/>
      <c r="L116" s="93"/>
      <c r="M116" s="93"/>
      <c r="N116" s="93"/>
      <c r="O116" s="93"/>
      <c r="P116" s="93"/>
      <c r="Q116" s="93"/>
      <c r="R116" s="93"/>
      <c r="S116" s="3"/>
    </row>
    <row r="117" spans="1:20" x14ac:dyDescent="0.35">
      <c r="B117" s="13" t="s">
        <v>163</v>
      </c>
      <c r="C117" s="13"/>
      <c r="D117" s="147" t="s">
        <v>164</v>
      </c>
      <c r="E117" s="147" t="s">
        <v>165</v>
      </c>
      <c r="F117" s="147" t="s">
        <v>166</v>
      </c>
      <c r="G117" s="147" t="s">
        <v>167</v>
      </c>
      <c r="H117" s="147" t="s">
        <v>168</v>
      </c>
      <c r="I117" s="147" t="s">
        <v>169</v>
      </c>
      <c r="J117" s="101" t="s">
        <v>29</v>
      </c>
      <c r="K117" s="12"/>
      <c r="L117" s="13" t="s">
        <v>170</v>
      </c>
      <c r="M117" s="13"/>
      <c r="N117" s="147" t="s">
        <v>164</v>
      </c>
      <c r="O117" s="147" t="s">
        <v>165</v>
      </c>
      <c r="P117" s="147" t="s">
        <v>166</v>
      </c>
      <c r="Q117" s="147" t="s">
        <v>167</v>
      </c>
      <c r="R117" s="147" t="s">
        <v>168</v>
      </c>
      <c r="S117" s="147" t="s">
        <v>169</v>
      </c>
      <c r="T117" s="101" t="s">
        <v>29</v>
      </c>
    </row>
    <row r="118" spans="1:20" x14ac:dyDescent="0.35">
      <c r="B118" s="152"/>
      <c r="C118" s="153" t="s">
        <v>171</v>
      </c>
      <c r="D118" s="91"/>
      <c r="E118" s="91"/>
      <c r="F118" s="91"/>
      <c r="G118" s="91"/>
      <c r="H118" s="91"/>
      <c r="I118" s="91"/>
      <c r="J118" s="92">
        <f>SUM(D118:I118)</f>
        <v>0</v>
      </c>
      <c r="K118" s="12"/>
      <c r="L118" s="152"/>
      <c r="M118" s="153" t="s">
        <v>171</v>
      </c>
      <c r="N118" s="91"/>
      <c r="O118" s="91"/>
      <c r="P118" s="91"/>
      <c r="Q118" s="91"/>
      <c r="R118" s="91"/>
      <c r="S118" s="91"/>
      <c r="T118" s="92">
        <f t="shared" ref="T118:T123" si="77">SUM(N118:S118)</f>
        <v>0</v>
      </c>
    </row>
    <row r="119" spans="1:20" x14ac:dyDescent="0.35">
      <c r="B119" s="152"/>
      <c r="C119" s="153" t="s">
        <v>172</v>
      </c>
      <c r="D119" s="91"/>
      <c r="E119" s="91"/>
      <c r="F119" s="91"/>
      <c r="G119" s="91"/>
      <c r="H119" s="91"/>
      <c r="I119" s="91"/>
      <c r="J119" s="92">
        <f t="shared" ref="J119:J123" si="78">SUM(D119:I119)</f>
        <v>0</v>
      </c>
      <c r="K119" s="12"/>
      <c r="L119" s="152"/>
      <c r="M119" s="153" t="s">
        <v>172</v>
      </c>
      <c r="N119" s="91"/>
      <c r="O119" s="91"/>
      <c r="P119" s="91"/>
      <c r="Q119" s="91"/>
      <c r="R119" s="91"/>
      <c r="S119" s="91"/>
      <c r="T119" s="92">
        <f t="shared" si="77"/>
        <v>0</v>
      </c>
    </row>
    <row r="120" spans="1:20" x14ac:dyDescent="0.35">
      <c r="B120" s="152"/>
      <c r="C120" s="153" t="s">
        <v>173</v>
      </c>
      <c r="D120" s="91"/>
      <c r="E120" s="91"/>
      <c r="F120" s="91"/>
      <c r="G120" s="91"/>
      <c r="H120" s="91"/>
      <c r="I120" s="91"/>
      <c r="J120" s="92">
        <f t="shared" si="78"/>
        <v>0</v>
      </c>
      <c r="K120" s="12"/>
      <c r="L120" s="152"/>
      <c r="M120" s="153" t="s">
        <v>173</v>
      </c>
      <c r="N120" s="91"/>
      <c r="O120" s="91"/>
      <c r="P120" s="91"/>
      <c r="Q120" s="91"/>
      <c r="R120" s="91"/>
      <c r="S120" s="91"/>
      <c r="T120" s="92">
        <f t="shared" si="77"/>
        <v>0</v>
      </c>
    </row>
    <row r="121" spans="1:20" x14ac:dyDescent="0.35">
      <c r="A121" s="142"/>
      <c r="B121" s="152"/>
      <c r="C121" s="153" t="s">
        <v>174</v>
      </c>
      <c r="D121" s="91"/>
      <c r="E121" s="91"/>
      <c r="F121" s="91"/>
      <c r="G121" s="91"/>
      <c r="H121" s="91"/>
      <c r="I121" s="91"/>
      <c r="J121" s="92">
        <f t="shared" si="78"/>
        <v>0</v>
      </c>
      <c r="L121" s="152"/>
      <c r="M121" s="153" t="s">
        <v>174</v>
      </c>
      <c r="N121" s="91"/>
      <c r="O121" s="91"/>
      <c r="P121" s="91"/>
      <c r="Q121" s="91"/>
      <c r="R121" s="91"/>
      <c r="S121" s="91"/>
      <c r="T121" s="92">
        <f t="shared" si="77"/>
        <v>0</v>
      </c>
    </row>
    <row r="122" spans="1:20" x14ac:dyDescent="0.35">
      <c r="A122" s="142"/>
      <c r="B122" s="152"/>
      <c r="C122" s="153" t="s">
        <v>175</v>
      </c>
      <c r="D122" s="91"/>
      <c r="E122" s="91"/>
      <c r="F122" s="91"/>
      <c r="G122" s="91"/>
      <c r="H122" s="91"/>
      <c r="I122" s="91"/>
      <c r="J122" s="92">
        <f t="shared" si="78"/>
        <v>0</v>
      </c>
      <c r="L122" s="152"/>
      <c r="M122" s="153" t="s">
        <v>175</v>
      </c>
      <c r="N122" s="91"/>
      <c r="O122" s="91"/>
      <c r="P122" s="91"/>
      <c r="Q122" s="91"/>
      <c r="R122" s="91"/>
      <c r="S122" s="91"/>
      <c r="T122" s="92">
        <f t="shared" si="77"/>
        <v>0</v>
      </c>
    </row>
    <row r="123" spans="1:20" x14ac:dyDescent="0.35">
      <c r="B123" s="152"/>
      <c r="C123" s="154" t="s">
        <v>29</v>
      </c>
      <c r="D123" s="92">
        <f t="shared" ref="D123:I123" si="79">SUM(D118:D122)</f>
        <v>0</v>
      </c>
      <c r="E123" s="92">
        <f t="shared" si="79"/>
        <v>0</v>
      </c>
      <c r="F123" s="92">
        <f t="shared" si="79"/>
        <v>0</v>
      </c>
      <c r="G123" s="92">
        <f t="shared" si="79"/>
        <v>0</v>
      </c>
      <c r="H123" s="92">
        <f t="shared" si="79"/>
        <v>0</v>
      </c>
      <c r="I123" s="92">
        <f t="shared" si="79"/>
        <v>0</v>
      </c>
      <c r="J123" s="92">
        <f t="shared" si="78"/>
        <v>0</v>
      </c>
      <c r="K123" s="12"/>
      <c r="L123" s="152"/>
      <c r="M123" s="154" t="s">
        <v>29</v>
      </c>
      <c r="N123" s="92">
        <f t="shared" ref="N123:S123" si="80">SUM(N118:N122)</f>
        <v>0</v>
      </c>
      <c r="O123" s="92">
        <f t="shared" si="80"/>
        <v>0</v>
      </c>
      <c r="P123" s="92">
        <f t="shared" si="80"/>
        <v>0</v>
      </c>
      <c r="Q123" s="92">
        <f t="shared" si="80"/>
        <v>0</v>
      </c>
      <c r="R123" s="92">
        <f t="shared" si="80"/>
        <v>0</v>
      </c>
      <c r="S123" s="92">
        <f t="shared" si="80"/>
        <v>0</v>
      </c>
      <c r="T123" s="92">
        <f t="shared" si="77"/>
        <v>0</v>
      </c>
    </row>
    <row r="124" spans="1:20" x14ac:dyDescent="0.35">
      <c r="D124" s="156" t="str">
        <f>IF(D123=D130,"","Totals must match")</f>
        <v/>
      </c>
      <c r="E124" s="156" t="str">
        <f t="shared" ref="E124" si="81">IF(E123=E130,"","Totals must match")</f>
        <v/>
      </c>
      <c r="F124" s="156" t="str">
        <f t="shared" ref="F124" si="82">IF(F123=F130,"","Totals must match")</f>
        <v/>
      </c>
      <c r="G124" s="156" t="str">
        <f t="shared" ref="G124" si="83">IF(G123=G130,"","Totals must match")</f>
        <v/>
      </c>
      <c r="H124" s="156" t="str">
        <f t="shared" ref="H124:I124" si="84">IF(H123=H130,"","Totals must match")</f>
        <v/>
      </c>
      <c r="I124" s="156" t="str">
        <f t="shared" si="84"/>
        <v/>
      </c>
      <c r="J124" s="85"/>
      <c r="K124" s="12"/>
      <c r="L124" s="14"/>
      <c r="M124" s="14"/>
      <c r="N124" s="156" t="str">
        <f>IF(N123=N130,"","Totals must match")</f>
        <v/>
      </c>
      <c r="O124" s="156" t="str">
        <f t="shared" ref="O124" si="85">IF(O123=O130,"","Totals must match")</f>
        <v/>
      </c>
      <c r="P124" s="156" t="str">
        <f t="shared" ref="P124" si="86">IF(P123=P130,"","Totals must match")</f>
        <v/>
      </c>
      <c r="Q124" s="156" t="str">
        <f t="shared" ref="Q124" si="87">IF(Q123=Q130,"","Totals must match")</f>
        <v/>
      </c>
      <c r="R124" s="156" t="str">
        <f t="shared" ref="R124:S124" si="88">IF(R123=R130,"","Totals must match")</f>
        <v/>
      </c>
      <c r="S124" s="156" t="str">
        <f t="shared" si="88"/>
        <v/>
      </c>
      <c r="T124" s="85"/>
    </row>
    <row r="125" spans="1:20" x14ac:dyDescent="0.35">
      <c r="B125" s="152"/>
      <c r="C125" s="153" t="s">
        <v>176</v>
      </c>
      <c r="D125" s="91"/>
      <c r="E125" s="91"/>
      <c r="F125" s="91"/>
      <c r="G125" s="91"/>
      <c r="H125" s="91"/>
      <c r="I125" s="91"/>
      <c r="J125" s="92">
        <f t="shared" ref="J125:J130" si="89">SUM(D125:I125)</f>
        <v>0</v>
      </c>
      <c r="K125" s="12"/>
      <c r="L125" s="152"/>
      <c r="M125" s="153" t="s">
        <v>176</v>
      </c>
      <c r="N125" s="91"/>
      <c r="O125" s="91"/>
      <c r="P125" s="91"/>
      <c r="Q125" s="91"/>
      <c r="R125" s="91"/>
      <c r="S125" s="91"/>
      <c r="T125" s="92">
        <f t="shared" ref="T125:T130" si="90">SUM(N125:S125)</f>
        <v>0</v>
      </c>
    </row>
    <row r="126" spans="1:20" x14ac:dyDescent="0.35">
      <c r="B126" s="152"/>
      <c r="C126" s="153" t="s">
        <v>177</v>
      </c>
      <c r="D126" s="91"/>
      <c r="E126" s="91"/>
      <c r="F126" s="91"/>
      <c r="G126" s="91"/>
      <c r="H126" s="91"/>
      <c r="I126" s="91"/>
      <c r="J126" s="92">
        <f t="shared" si="89"/>
        <v>0</v>
      </c>
      <c r="K126" s="12"/>
      <c r="L126" s="152"/>
      <c r="M126" s="153" t="s">
        <v>177</v>
      </c>
      <c r="N126" s="91"/>
      <c r="O126" s="91"/>
      <c r="P126" s="91"/>
      <c r="Q126" s="91"/>
      <c r="R126" s="91"/>
      <c r="S126" s="91"/>
      <c r="T126" s="92">
        <f t="shared" si="90"/>
        <v>0</v>
      </c>
    </row>
    <row r="127" spans="1:20" x14ac:dyDescent="0.35">
      <c r="B127" s="152"/>
      <c r="C127" s="153" t="s">
        <v>178</v>
      </c>
      <c r="D127" s="91"/>
      <c r="E127" s="91"/>
      <c r="F127" s="91"/>
      <c r="G127" s="91"/>
      <c r="H127" s="91"/>
      <c r="I127" s="91"/>
      <c r="J127" s="92">
        <f>SUM(D127:I127)</f>
        <v>0</v>
      </c>
      <c r="K127" s="12"/>
      <c r="L127" s="152"/>
      <c r="M127" s="153" t="s">
        <v>178</v>
      </c>
      <c r="N127" s="91"/>
      <c r="O127" s="91"/>
      <c r="P127" s="91"/>
      <c r="Q127" s="91"/>
      <c r="R127" s="91"/>
      <c r="S127" s="91"/>
      <c r="T127" s="92">
        <f t="shared" si="90"/>
        <v>0</v>
      </c>
    </row>
    <row r="128" spans="1:20" x14ac:dyDescent="0.35">
      <c r="B128" s="152"/>
      <c r="C128" s="153" t="s">
        <v>179</v>
      </c>
      <c r="D128" s="91"/>
      <c r="E128" s="91"/>
      <c r="F128" s="91"/>
      <c r="G128" s="91"/>
      <c r="H128" s="91"/>
      <c r="I128" s="91"/>
      <c r="J128" s="92">
        <f t="shared" si="89"/>
        <v>0</v>
      </c>
      <c r="K128" s="12"/>
      <c r="L128" s="152"/>
      <c r="M128" s="153" t="s">
        <v>179</v>
      </c>
      <c r="N128" s="91"/>
      <c r="O128" s="91"/>
      <c r="P128" s="91"/>
      <c r="Q128" s="91"/>
      <c r="R128" s="91"/>
      <c r="S128" s="91"/>
      <c r="T128" s="92">
        <f t="shared" si="90"/>
        <v>0</v>
      </c>
    </row>
    <row r="129" spans="2:20" x14ac:dyDescent="0.35">
      <c r="B129" s="152"/>
      <c r="C129" s="153" t="s">
        <v>180</v>
      </c>
      <c r="D129" s="91"/>
      <c r="E129" s="91"/>
      <c r="F129" s="91"/>
      <c r="G129" s="91"/>
      <c r="H129" s="91"/>
      <c r="I129" s="91"/>
      <c r="J129" s="92">
        <f t="shared" si="89"/>
        <v>0</v>
      </c>
      <c r="K129" s="12"/>
      <c r="L129" s="152"/>
      <c r="M129" s="153" t="s">
        <v>180</v>
      </c>
      <c r="N129" s="91"/>
      <c r="O129" s="91"/>
      <c r="P129" s="91"/>
      <c r="Q129" s="91"/>
      <c r="R129" s="91"/>
      <c r="S129" s="91"/>
      <c r="T129" s="92">
        <f t="shared" si="90"/>
        <v>0</v>
      </c>
    </row>
    <row r="130" spans="2:20" x14ac:dyDescent="0.35">
      <c r="B130" s="152"/>
      <c r="C130" s="154" t="s">
        <v>29</v>
      </c>
      <c r="D130" s="92">
        <f t="shared" ref="D130:I130" si="91">D129+D128+D127+D126+D125</f>
        <v>0</v>
      </c>
      <c r="E130" s="92">
        <f t="shared" si="91"/>
        <v>0</v>
      </c>
      <c r="F130" s="92">
        <f t="shared" si="91"/>
        <v>0</v>
      </c>
      <c r="G130" s="92">
        <f t="shared" si="91"/>
        <v>0</v>
      </c>
      <c r="H130" s="92">
        <f t="shared" si="91"/>
        <v>0</v>
      </c>
      <c r="I130" s="92">
        <f t="shared" si="91"/>
        <v>0</v>
      </c>
      <c r="J130" s="92">
        <f t="shared" si="89"/>
        <v>0</v>
      </c>
      <c r="K130" s="12"/>
      <c r="L130" s="152"/>
      <c r="M130" s="154" t="s">
        <v>29</v>
      </c>
      <c r="N130" s="92">
        <f t="shared" ref="N130:S130" si="92">N129+N128+N127+N126+N125</f>
        <v>0</v>
      </c>
      <c r="O130" s="92">
        <f t="shared" si="92"/>
        <v>0</v>
      </c>
      <c r="P130" s="92">
        <f t="shared" si="92"/>
        <v>0</v>
      </c>
      <c r="Q130" s="92">
        <f t="shared" si="92"/>
        <v>0</v>
      </c>
      <c r="R130" s="92">
        <f t="shared" si="92"/>
        <v>0</v>
      </c>
      <c r="S130" s="92">
        <f t="shared" si="92"/>
        <v>0</v>
      </c>
      <c r="T130" s="92">
        <f t="shared" si="90"/>
        <v>0</v>
      </c>
    </row>
    <row r="131" spans="2:20" x14ac:dyDescent="0.35">
      <c r="D131" s="93"/>
      <c r="E131" s="93"/>
      <c r="F131" s="93"/>
      <c r="G131" s="93"/>
      <c r="H131" s="85"/>
      <c r="I131" s="85"/>
      <c r="J131" s="85"/>
      <c r="K131" s="12"/>
      <c r="L131" s="14"/>
      <c r="M131" s="14"/>
      <c r="N131" s="93"/>
      <c r="O131" s="93"/>
      <c r="P131" s="93"/>
      <c r="Q131" s="93"/>
      <c r="R131" s="85"/>
      <c r="S131" s="85"/>
      <c r="T131" s="85"/>
    </row>
    <row r="132" spans="2:20" x14ac:dyDescent="0.35">
      <c r="B132" s="152"/>
      <c r="C132" s="153" t="s">
        <v>181</v>
      </c>
      <c r="D132" s="91"/>
      <c r="E132" s="91"/>
      <c r="F132" s="91"/>
      <c r="G132" s="91"/>
      <c r="H132" s="91"/>
      <c r="I132" s="91"/>
      <c r="J132" s="92">
        <f>SUM(D132:I132)</f>
        <v>0</v>
      </c>
      <c r="K132" s="12"/>
      <c r="L132" s="152"/>
      <c r="M132" s="153" t="s">
        <v>181</v>
      </c>
      <c r="N132" s="91"/>
      <c r="O132" s="91"/>
      <c r="P132" s="91"/>
      <c r="Q132" s="91"/>
      <c r="R132" s="91"/>
      <c r="S132" s="91"/>
      <c r="T132" s="92">
        <f>SUM(N132:S132)</f>
        <v>0</v>
      </c>
    </row>
    <row r="133" spans="2:20" x14ac:dyDescent="0.35">
      <c r="D133" s="93"/>
      <c r="E133" s="93"/>
      <c r="F133" s="93"/>
      <c r="G133" s="93"/>
      <c r="H133" s="85"/>
      <c r="I133" s="85"/>
      <c r="J133" s="85"/>
      <c r="K133" s="12"/>
      <c r="L133" s="93"/>
      <c r="M133" s="93"/>
      <c r="N133" s="94"/>
      <c r="O133" s="93"/>
      <c r="P133" s="93"/>
      <c r="Q133" s="93"/>
      <c r="S133" s="85"/>
      <c r="T133" s="93"/>
    </row>
    <row r="134" spans="2:20" x14ac:dyDescent="0.35">
      <c r="D134" s="93"/>
      <c r="E134" s="93"/>
      <c r="F134" s="93"/>
      <c r="G134" s="93"/>
      <c r="H134" s="85"/>
      <c r="I134" s="85"/>
      <c r="J134" s="85"/>
      <c r="K134" s="12"/>
      <c r="L134" s="93"/>
      <c r="M134" s="93"/>
      <c r="N134" s="94"/>
      <c r="O134" s="93"/>
      <c r="P134" s="93"/>
      <c r="Q134" s="93"/>
      <c r="S134" s="85"/>
      <c r="T134" s="93"/>
    </row>
    <row r="135" spans="2:20" x14ac:dyDescent="0.35">
      <c r="B135" s="13" t="s">
        <v>182</v>
      </c>
      <c r="C135" s="13"/>
      <c r="D135" s="147" t="s">
        <v>164</v>
      </c>
      <c r="E135" s="147" t="s">
        <v>165</v>
      </c>
      <c r="F135" s="147" t="s">
        <v>166</v>
      </c>
      <c r="G135" s="147" t="s">
        <v>167</v>
      </c>
      <c r="H135" s="147" t="s">
        <v>168</v>
      </c>
      <c r="I135" s="147" t="s">
        <v>169</v>
      </c>
      <c r="J135" s="101" t="s">
        <v>29</v>
      </c>
      <c r="K135" s="12"/>
      <c r="L135" s="13" t="s">
        <v>183</v>
      </c>
      <c r="M135" s="13"/>
      <c r="N135" s="147" t="s">
        <v>164</v>
      </c>
      <c r="O135" s="147" t="s">
        <v>165</v>
      </c>
      <c r="P135" s="147" t="s">
        <v>166</v>
      </c>
      <c r="Q135" s="147" t="s">
        <v>167</v>
      </c>
      <c r="R135" s="147" t="s">
        <v>168</v>
      </c>
      <c r="S135" s="147" t="s">
        <v>169</v>
      </c>
      <c r="T135" s="101" t="s">
        <v>29</v>
      </c>
    </row>
    <row r="136" spans="2:20" x14ac:dyDescent="0.35">
      <c r="B136" s="152"/>
      <c r="C136" s="153" t="s">
        <v>171</v>
      </c>
      <c r="D136" s="91"/>
      <c r="E136" s="91"/>
      <c r="F136" s="91"/>
      <c r="G136" s="91"/>
      <c r="H136" s="91"/>
      <c r="I136" s="91"/>
      <c r="J136" s="92">
        <f t="shared" ref="J136:J141" si="93">SUM(D136:I136)</f>
        <v>0</v>
      </c>
      <c r="K136" s="12"/>
      <c r="L136" s="152"/>
      <c r="M136" s="153" t="s">
        <v>171</v>
      </c>
      <c r="N136" s="91"/>
      <c r="O136" s="91"/>
      <c r="P136" s="91"/>
      <c r="Q136" s="91"/>
      <c r="R136" s="91"/>
      <c r="S136" s="91"/>
      <c r="T136" s="92">
        <f t="shared" ref="T136:T141" si="94">SUM(N136:S136)</f>
        <v>0</v>
      </c>
    </row>
    <row r="137" spans="2:20" x14ac:dyDescent="0.35">
      <c r="B137" s="152"/>
      <c r="C137" s="153" t="s">
        <v>172</v>
      </c>
      <c r="D137" s="91"/>
      <c r="E137" s="91"/>
      <c r="F137" s="91"/>
      <c r="G137" s="91"/>
      <c r="H137" s="91"/>
      <c r="I137" s="91"/>
      <c r="J137" s="92">
        <f t="shared" si="93"/>
        <v>0</v>
      </c>
      <c r="K137" s="12"/>
      <c r="L137" s="152"/>
      <c r="M137" s="153" t="s">
        <v>172</v>
      </c>
      <c r="N137" s="91"/>
      <c r="O137" s="91"/>
      <c r="P137" s="91"/>
      <c r="Q137" s="91"/>
      <c r="R137" s="91"/>
      <c r="S137" s="91"/>
      <c r="T137" s="92">
        <f t="shared" si="94"/>
        <v>0</v>
      </c>
    </row>
    <row r="138" spans="2:20" x14ac:dyDescent="0.35">
      <c r="B138" s="152"/>
      <c r="C138" s="153" t="s">
        <v>173</v>
      </c>
      <c r="D138" s="91"/>
      <c r="E138" s="91"/>
      <c r="F138" s="91"/>
      <c r="G138" s="91"/>
      <c r="H138" s="91"/>
      <c r="I138" s="91"/>
      <c r="J138" s="92">
        <f t="shared" si="93"/>
        <v>0</v>
      </c>
      <c r="K138" s="12"/>
      <c r="L138" s="152"/>
      <c r="M138" s="153" t="s">
        <v>173</v>
      </c>
      <c r="N138" s="91"/>
      <c r="O138" s="91"/>
      <c r="P138" s="91"/>
      <c r="Q138" s="91"/>
      <c r="R138" s="91"/>
      <c r="S138" s="91"/>
      <c r="T138" s="92">
        <f t="shared" si="94"/>
        <v>0</v>
      </c>
    </row>
    <row r="139" spans="2:20" x14ac:dyDescent="0.35">
      <c r="B139" s="152"/>
      <c r="C139" s="153" t="s">
        <v>174</v>
      </c>
      <c r="D139" s="91"/>
      <c r="E139" s="91"/>
      <c r="F139" s="91"/>
      <c r="G139" s="91"/>
      <c r="H139" s="91"/>
      <c r="I139" s="91"/>
      <c r="J139" s="92">
        <f t="shared" si="93"/>
        <v>0</v>
      </c>
      <c r="K139" s="142"/>
      <c r="L139" s="152"/>
      <c r="M139" s="153" t="s">
        <v>174</v>
      </c>
      <c r="N139" s="91"/>
      <c r="O139" s="91"/>
      <c r="P139" s="91"/>
      <c r="Q139" s="91"/>
      <c r="R139" s="91"/>
      <c r="S139" s="91"/>
      <c r="T139" s="92">
        <f t="shared" si="94"/>
        <v>0</v>
      </c>
    </row>
    <row r="140" spans="2:20" x14ac:dyDescent="0.35">
      <c r="B140" s="152"/>
      <c r="C140" s="153" t="s">
        <v>175</v>
      </c>
      <c r="D140" s="91"/>
      <c r="E140" s="91"/>
      <c r="F140" s="91"/>
      <c r="G140" s="91"/>
      <c r="H140" s="91"/>
      <c r="I140" s="91"/>
      <c r="J140" s="92">
        <f t="shared" si="93"/>
        <v>0</v>
      </c>
      <c r="K140" s="142"/>
      <c r="L140" s="152"/>
      <c r="M140" s="153" t="s">
        <v>175</v>
      </c>
      <c r="N140" s="91"/>
      <c r="O140" s="91"/>
      <c r="P140" s="91"/>
      <c r="Q140" s="91"/>
      <c r="R140" s="91"/>
      <c r="S140" s="91"/>
      <c r="T140" s="92">
        <f t="shared" si="94"/>
        <v>0</v>
      </c>
    </row>
    <row r="141" spans="2:20" x14ac:dyDescent="0.35">
      <c r="B141" s="152"/>
      <c r="C141" s="154" t="s">
        <v>29</v>
      </c>
      <c r="D141" s="92">
        <f t="shared" ref="D141:I141" si="95">SUM(D136:D140)</f>
        <v>0</v>
      </c>
      <c r="E141" s="92">
        <f t="shared" si="95"/>
        <v>0</v>
      </c>
      <c r="F141" s="92">
        <f t="shared" si="95"/>
        <v>0</v>
      </c>
      <c r="G141" s="92">
        <f t="shared" si="95"/>
        <v>0</v>
      </c>
      <c r="H141" s="92">
        <f t="shared" si="95"/>
        <v>0</v>
      </c>
      <c r="I141" s="92">
        <f t="shared" si="95"/>
        <v>0</v>
      </c>
      <c r="J141" s="92">
        <f t="shared" si="93"/>
        <v>0</v>
      </c>
      <c r="K141" s="12"/>
      <c r="L141" s="152"/>
      <c r="M141" s="154" t="s">
        <v>29</v>
      </c>
      <c r="N141" s="92">
        <f t="shared" ref="N141:S141" si="96">SUM(N136:N140)</f>
        <v>0</v>
      </c>
      <c r="O141" s="92">
        <f t="shared" si="96"/>
        <v>0</v>
      </c>
      <c r="P141" s="92">
        <f t="shared" si="96"/>
        <v>0</v>
      </c>
      <c r="Q141" s="92">
        <f t="shared" si="96"/>
        <v>0</v>
      </c>
      <c r="R141" s="92">
        <f t="shared" si="96"/>
        <v>0</v>
      </c>
      <c r="S141" s="92">
        <f t="shared" si="96"/>
        <v>0</v>
      </c>
      <c r="T141" s="92">
        <f t="shared" si="94"/>
        <v>0</v>
      </c>
    </row>
    <row r="142" spans="2:20" x14ac:dyDescent="0.35">
      <c r="D142" s="156" t="str">
        <f>IF(D141=D148,"","Totals must match")</f>
        <v/>
      </c>
      <c r="E142" s="156" t="str">
        <f t="shared" ref="E142" si="97">IF(E141=E148,"","Totals must match")</f>
        <v/>
      </c>
      <c r="F142" s="156" t="str">
        <f t="shared" ref="F142" si="98">IF(F141=F148,"","Totals must match")</f>
        <v/>
      </c>
      <c r="G142" s="156" t="str">
        <f t="shared" ref="G142" si="99">IF(G141=G148,"","Totals must match")</f>
        <v/>
      </c>
      <c r="H142" s="156" t="str">
        <f t="shared" ref="H142:I142" si="100">IF(H141=H148,"","Totals must match")</f>
        <v/>
      </c>
      <c r="I142" s="156" t="str">
        <f t="shared" si="100"/>
        <v/>
      </c>
      <c r="J142" s="85"/>
      <c r="K142" s="12"/>
      <c r="L142" s="14"/>
      <c r="M142" s="14"/>
      <c r="N142" s="156" t="str">
        <f>IF(N141=N148,"","Totals must match")</f>
        <v/>
      </c>
      <c r="O142" s="156" t="str">
        <f t="shared" ref="O142" si="101">IF(O141=O148,"","Totals must match")</f>
        <v/>
      </c>
      <c r="P142" s="156" t="str">
        <f t="shared" ref="P142" si="102">IF(P141=P148,"","Totals must match")</f>
        <v/>
      </c>
      <c r="Q142" s="156" t="str">
        <f t="shared" ref="Q142" si="103">IF(Q141=Q148,"","Totals must match")</f>
        <v/>
      </c>
      <c r="R142" s="156" t="str">
        <f t="shared" ref="R142:S142" si="104">IF(R141=R148,"","Totals must match")</f>
        <v/>
      </c>
      <c r="S142" s="156" t="str">
        <f t="shared" si="104"/>
        <v/>
      </c>
      <c r="T142" s="85"/>
    </row>
    <row r="143" spans="2:20" x14ac:dyDescent="0.35">
      <c r="B143" s="152"/>
      <c r="C143" s="153" t="s">
        <v>176</v>
      </c>
      <c r="D143" s="91"/>
      <c r="E143" s="91"/>
      <c r="F143" s="91"/>
      <c r="G143" s="91"/>
      <c r="H143" s="91"/>
      <c r="I143" s="91"/>
      <c r="J143" s="92">
        <f t="shared" ref="J143:J148" si="105">SUM(D143:I143)</f>
        <v>0</v>
      </c>
      <c r="K143" s="12"/>
      <c r="L143" s="152"/>
      <c r="M143" s="153" t="s">
        <v>176</v>
      </c>
      <c r="N143" s="91"/>
      <c r="O143" s="91"/>
      <c r="P143" s="91"/>
      <c r="Q143" s="91"/>
      <c r="R143" s="91"/>
      <c r="S143" s="91"/>
      <c r="T143" s="92">
        <f t="shared" ref="T143:T148" si="106">SUM(N143:S143)</f>
        <v>0</v>
      </c>
    </row>
    <row r="144" spans="2:20" x14ac:dyDescent="0.35">
      <c r="B144" s="152"/>
      <c r="C144" s="153" t="s">
        <v>177</v>
      </c>
      <c r="D144" s="91"/>
      <c r="E144" s="91"/>
      <c r="F144" s="91"/>
      <c r="G144" s="91"/>
      <c r="H144" s="91"/>
      <c r="I144" s="91"/>
      <c r="J144" s="92">
        <f t="shared" si="105"/>
        <v>0</v>
      </c>
      <c r="K144" s="12"/>
      <c r="L144" s="152"/>
      <c r="M144" s="153" t="s">
        <v>177</v>
      </c>
      <c r="N144" s="91"/>
      <c r="O144" s="91"/>
      <c r="P144" s="91"/>
      <c r="Q144" s="91"/>
      <c r="R144" s="91"/>
      <c r="S144" s="91"/>
      <c r="T144" s="92">
        <f t="shared" si="106"/>
        <v>0</v>
      </c>
    </row>
    <row r="145" spans="2:20" x14ac:dyDescent="0.35">
      <c r="B145" s="152"/>
      <c r="C145" s="153" t="s">
        <v>178</v>
      </c>
      <c r="D145" s="91"/>
      <c r="E145" s="91"/>
      <c r="F145" s="91"/>
      <c r="G145" s="91"/>
      <c r="H145" s="91"/>
      <c r="I145" s="91"/>
      <c r="J145" s="92">
        <f t="shared" si="105"/>
        <v>0</v>
      </c>
      <c r="K145" s="12"/>
      <c r="L145" s="152"/>
      <c r="M145" s="153" t="s">
        <v>178</v>
      </c>
      <c r="N145" s="91"/>
      <c r="O145" s="91"/>
      <c r="P145" s="91"/>
      <c r="Q145" s="91"/>
      <c r="R145" s="91"/>
      <c r="S145" s="91"/>
      <c r="T145" s="92">
        <f t="shared" si="106"/>
        <v>0</v>
      </c>
    </row>
    <row r="146" spans="2:20" x14ac:dyDescent="0.35">
      <c r="B146" s="152"/>
      <c r="C146" s="153" t="s">
        <v>179</v>
      </c>
      <c r="D146" s="91"/>
      <c r="E146" s="91"/>
      <c r="F146" s="91"/>
      <c r="G146" s="91"/>
      <c r="H146" s="91"/>
      <c r="I146" s="91"/>
      <c r="J146" s="92">
        <f t="shared" si="105"/>
        <v>0</v>
      </c>
      <c r="K146" s="12"/>
      <c r="L146" s="152"/>
      <c r="M146" s="153" t="s">
        <v>179</v>
      </c>
      <c r="N146" s="91"/>
      <c r="O146" s="91"/>
      <c r="P146" s="91"/>
      <c r="Q146" s="91"/>
      <c r="R146" s="91"/>
      <c r="S146" s="91"/>
      <c r="T146" s="92">
        <f t="shared" si="106"/>
        <v>0</v>
      </c>
    </row>
    <row r="147" spans="2:20" x14ac:dyDescent="0.35">
      <c r="B147" s="152"/>
      <c r="C147" s="153" t="s">
        <v>180</v>
      </c>
      <c r="D147" s="91"/>
      <c r="E147" s="91"/>
      <c r="F147" s="91"/>
      <c r="G147" s="91"/>
      <c r="H147" s="91"/>
      <c r="I147" s="91"/>
      <c r="J147" s="92">
        <f t="shared" si="105"/>
        <v>0</v>
      </c>
      <c r="K147" s="12"/>
      <c r="L147" s="152"/>
      <c r="M147" s="153" t="s">
        <v>180</v>
      </c>
      <c r="N147" s="91"/>
      <c r="O147" s="91"/>
      <c r="P147" s="91"/>
      <c r="Q147" s="91"/>
      <c r="R147" s="91"/>
      <c r="S147" s="91"/>
      <c r="T147" s="92">
        <f>SUM(N147:S147)</f>
        <v>0</v>
      </c>
    </row>
    <row r="148" spans="2:20" x14ac:dyDescent="0.35">
      <c r="B148" s="152"/>
      <c r="C148" s="154" t="s">
        <v>29</v>
      </c>
      <c r="D148" s="92">
        <f t="shared" ref="D148:I148" si="107">D147+D146+D145+D144+D143</f>
        <v>0</v>
      </c>
      <c r="E148" s="92">
        <f t="shared" si="107"/>
        <v>0</v>
      </c>
      <c r="F148" s="92">
        <f t="shared" si="107"/>
        <v>0</v>
      </c>
      <c r="G148" s="92">
        <f t="shared" si="107"/>
        <v>0</v>
      </c>
      <c r="H148" s="92">
        <f t="shared" si="107"/>
        <v>0</v>
      </c>
      <c r="I148" s="92">
        <f t="shared" si="107"/>
        <v>0</v>
      </c>
      <c r="J148" s="92">
        <f t="shared" si="105"/>
        <v>0</v>
      </c>
      <c r="K148" s="12"/>
      <c r="L148" s="152"/>
      <c r="M148" s="154" t="s">
        <v>29</v>
      </c>
      <c r="N148" s="92">
        <f t="shared" ref="N148:S148" si="108">N147+N146+N145+N144+N143</f>
        <v>0</v>
      </c>
      <c r="O148" s="92">
        <f t="shared" si="108"/>
        <v>0</v>
      </c>
      <c r="P148" s="92">
        <f t="shared" si="108"/>
        <v>0</v>
      </c>
      <c r="Q148" s="92">
        <f t="shared" si="108"/>
        <v>0</v>
      </c>
      <c r="R148" s="92">
        <f t="shared" si="108"/>
        <v>0</v>
      </c>
      <c r="S148" s="92">
        <f t="shared" si="108"/>
        <v>0</v>
      </c>
      <c r="T148" s="92">
        <f t="shared" si="106"/>
        <v>0</v>
      </c>
    </row>
    <row r="149" spans="2:20" x14ac:dyDescent="0.35">
      <c r="D149" s="93"/>
      <c r="E149" s="93"/>
      <c r="F149" s="93"/>
      <c r="G149" s="93"/>
      <c r="H149" s="85"/>
      <c r="I149" s="85"/>
      <c r="J149" s="85"/>
      <c r="K149" s="12"/>
      <c r="L149" s="14"/>
      <c r="M149" s="14"/>
      <c r="N149" s="93"/>
      <c r="O149" s="93"/>
      <c r="P149" s="93"/>
      <c r="Q149" s="93"/>
      <c r="R149" s="85"/>
      <c r="S149" s="85"/>
      <c r="T149" s="85"/>
    </row>
    <row r="150" spans="2:20" x14ac:dyDescent="0.35">
      <c r="B150" s="152"/>
      <c r="C150" s="153" t="s">
        <v>181</v>
      </c>
      <c r="D150" s="91"/>
      <c r="E150" s="91"/>
      <c r="F150" s="91"/>
      <c r="G150" s="91"/>
      <c r="H150" s="91"/>
      <c r="I150" s="91"/>
      <c r="J150" s="92">
        <f t="shared" ref="J150" si="109">SUM(D150:I150)</f>
        <v>0</v>
      </c>
      <c r="K150" s="12"/>
      <c r="L150" s="152"/>
      <c r="M150" s="153" t="s">
        <v>181</v>
      </c>
      <c r="N150" s="91"/>
      <c r="O150" s="91"/>
      <c r="P150" s="91"/>
      <c r="Q150" s="91"/>
      <c r="R150" s="91"/>
      <c r="S150" s="91"/>
      <c r="T150" s="92">
        <f>SUM(N150:S150)</f>
        <v>0</v>
      </c>
    </row>
    <row r="151" spans="2:20" x14ac:dyDescent="0.35">
      <c r="D151" s="93"/>
      <c r="E151" s="93"/>
      <c r="F151" s="93"/>
      <c r="G151" s="93"/>
      <c r="H151" s="85"/>
      <c r="I151" s="85"/>
      <c r="J151" s="85"/>
      <c r="K151" s="12"/>
      <c r="L151" s="93"/>
      <c r="M151" s="93"/>
      <c r="N151" s="94"/>
      <c r="O151" s="93"/>
      <c r="P151" s="93"/>
      <c r="Q151" s="93"/>
      <c r="S151" s="85"/>
    </row>
    <row r="152" spans="2:20" x14ac:dyDescent="0.35">
      <c r="B152" s="13" t="s">
        <v>190</v>
      </c>
      <c r="C152" s="13"/>
      <c r="D152" s="147" t="s">
        <v>164</v>
      </c>
      <c r="E152" s="147" t="s">
        <v>165</v>
      </c>
      <c r="F152" s="147" t="s">
        <v>166</v>
      </c>
      <c r="G152" s="147" t="s">
        <v>167</v>
      </c>
      <c r="H152" s="147" t="s">
        <v>168</v>
      </c>
      <c r="I152" s="147" t="s">
        <v>169</v>
      </c>
      <c r="J152" s="101" t="s">
        <v>29</v>
      </c>
      <c r="K152" s="12"/>
      <c r="L152" s="93"/>
      <c r="M152" s="93"/>
      <c r="N152" s="94"/>
      <c r="O152" s="93"/>
      <c r="P152" s="93"/>
      <c r="Q152" s="93"/>
      <c r="S152" s="85"/>
    </row>
    <row r="153" spans="2:20" x14ac:dyDescent="0.35">
      <c r="B153" s="152"/>
      <c r="C153" s="153" t="s">
        <v>171</v>
      </c>
      <c r="D153" s="92">
        <f t="shared" ref="D153:H157" si="110">D118+N118+D136+N136</f>
        <v>0</v>
      </c>
      <c r="E153" s="92">
        <f t="shared" si="110"/>
        <v>0</v>
      </c>
      <c r="F153" s="92">
        <f t="shared" si="110"/>
        <v>0</v>
      </c>
      <c r="G153" s="92">
        <f t="shared" si="110"/>
        <v>0</v>
      </c>
      <c r="H153" s="92">
        <f t="shared" si="110"/>
        <v>0</v>
      </c>
      <c r="I153" s="92">
        <f>I118+S118+I136+S136</f>
        <v>0</v>
      </c>
      <c r="J153" s="155">
        <f t="shared" ref="J153:J158" si="111">SUM(D153:I153)</f>
        <v>0</v>
      </c>
      <c r="K153" s="12"/>
      <c r="L153" s="93"/>
      <c r="M153" s="93"/>
      <c r="N153" s="94"/>
      <c r="O153" s="93"/>
      <c r="P153" s="93"/>
      <c r="Q153" s="93"/>
      <c r="S153" s="85"/>
    </row>
    <row r="154" spans="2:20" x14ac:dyDescent="0.35">
      <c r="B154" s="152"/>
      <c r="C154" s="153" t="s">
        <v>172</v>
      </c>
      <c r="D154" s="92">
        <f t="shared" si="110"/>
        <v>0</v>
      </c>
      <c r="E154" s="92">
        <f t="shared" si="110"/>
        <v>0</v>
      </c>
      <c r="F154" s="92">
        <f t="shared" si="110"/>
        <v>0</v>
      </c>
      <c r="G154" s="92">
        <f t="shared" si="110"/>
        <v>0</v>
      </c>
      <c r="H154" s="92">
        <f t="shared" si="110"/>
        <v>0</v>
      </c>
      <c r="I154" s="92">
        <f>I119+S119+I137+S137</f>
        <v>0</v>
      </c>
      <c r="J154" s="155">
        <f t="shared" si="111"/>
        <v>0</v>
      </c>
      <c r="K154" s="12"/>
      <c r="L154" s="93"/>
      <c r="M154" s="93"/>
      <c r="N154" s="94"/>
      <c r="O154" s="93"/>
      <c r="P154" s="93"/>
      <c r="Q154" s="93"/>
      <c r="S154" s="85"/>
    </row>
    <row r="155" spans="2:20" x14ac:dyDescent="0.35">
      <c r="B155" s="152"/>
      <c r="C155" s="153" t="s">
        <v>173</v>
      </c>
      <c r="D155" s="92">
        <f t="shared" si="110"/>
        <v>0</v>
      </c>
      <c r="E155" s="92">
        <f t="shared" si="110"/>
        <v>0</v>
      </c>
      <c r="F155" s="92">
        <f t="shared" si="110"/>
        <v>0</v>
      </c>
      <c r="G155" s="92">
        <f t="shared" si="110"/>
        <v>0</v>
      </c>
      <c r="H155" s="92">
        <f t="shared" si="110"/>
        <v>0</v>
      </c>
      <c r="I155" s="92">
        <f>I120+S120+I138+S138</f>
        <v>0</v>
      </c>
      <c r="J155" s="155">
        <f t="shared" si="111"/>
        <v>0</v>
      </c>
      <c r="K155" s="12"/>
      <c r="L155" s="93"/>
      <c r="M155" s="93"/>
      <c r="N155" s="94"/>
      <c r="O155" s="93"/>
      <c r="P155" s="93"/>
      <c r="Q155" s="93"/>
      <c r="S155" s="85"/>
    </row>
    <row r="156" spans="2:20" x14ac:dyDescent="0.35">
      <c r="B156" s="152"/>
      <c r="C156" s="153" t="s">
        <v>174</v>
      </c>
      <c r="D156" s="92">
        <f t="shared" si="110"/>
        <v>0</v>
      </c>
      <c r="E156" s="92">
        <f t="shared" si="110"/>
        <v>0</v>
      </c>
      <c r="F156" s="92">
        <f t="shared" si="110"/>
        <v>0</v>
      </c>
      <c r="G156" s="92">
        <f t="shared" si="110"/>
        <v>0</v>
      </c>
      <c r="H156" s="92">
        <f t="shared" si="110"/>
        <v>0</v>
      </c>
      <c r="I156" s="92">
        <f>I121+S121+I139+S139</f>
        <v>0</v>
      </c>
      <c r="J156" s="155">
        <f t="shared" si="111"/>
        <v>0</v>
      </c>
      <c r="K156" s="12"/>
      <c r="L156" s="93"/>
      <c r="M156" s="93"/>
      <c r="N156" s="94"/>
      <c r="O156" s="93"/>
      <c r="P156" s="93"/>
      <c r="Q156" s="93"/>
      <c r="S156" s="85"/>
    </row>
    <row r="157" spans="2:20" x14ac:dyDescent="0.35">
      <c r="B157" s="152"/>
      <c r="C157" s="153" t="s">
        <v>175</v>
      </c>
      <c r="D157" s="92">
        <f t="shared" si="110"/>
        <v>0</v>
      </c>
      <c r="E157" s="92">
        <f t="shared" si="110"/>
        <v>0</v>
      </c>
      <c r="F157" s="92">
        <f t="shared" si="110"/>
        <v>0</v>
      </c>
      <c r="G157" s="92">
        <f t="shared" si="110"/>
        <v>0</v>
      </c>
      <c r="H157" s="92">
        <f t="shared" si="110"/>
        <v>0</v>
      </c>
      <c r="I157" s="92">
        <f>I122+S122+I140+S140</f>
        <v>0</v>
      </c>
      <c r="J157" s="155">
        <f t="shared" si="111"/>
        <v>0</v>
      </c>
      <c r="K157" s="12"/>
      <c r="L157" s="93"/>
      <c r="M157" s="93"/>
      <c r="N157" s="94"/>
      <c r="O157" s="93"/>
      <c r="P157" s="93"/>
      <c r="Q157" s="93"/>
      <c r="S157" s="85"/>
    </row>
    <row r="158" spans="2:20" x14ac:dyDescent="0.35">
      <c r="B158" s="152"/>
      <c r="C158" s="154" t="s">
        <v>29</v>
      </c>
      <c r="D158" s="155">
        <f t="shared" ref="D158:I158" si="112">SUM(D153:D157)</f>
        <v>0</v>
      </c>
      <c r="E158" s="155">
        <f t="shared" si="112"/>
        <v>0</v>
      </c>
      <c r="F158" s="155">
        <f t="shared" si="112"/>
        <v>0</v>
      </c>
      <c r="G158" s="155">
        <f t="shared" si="112"/>
        <v>0</v>
      </c>
      <c r="H158" s="155">
        <f t="shared" si="112"/>
        <v>0</v>
      </c>
      <c r="I158" s="155">
        <f t="shared" si="112"/>
        <v>0</v>
      </c>
      <c r="J158" s="155">
        <f t="shared" si="111"/>
        <v>0</v>
      </c>
      <c r="K158" s="12"/>
      <c r="L158" s="93"/>
      <c r="M158" s="93"/>
      <c r="N158" s="94"/>
      <c r="O158" s="93"/>
      <c r="P158" s="93"/>
      <c r="Q158" s="93"/>
      <c r="S158" s="85"/>
    </row>
    <row r="159" spans="2:20" x14ac:dyDescent="0.35">
      <c r="D159" s="93"/>
      <c r="E159" s="93"/>
      <c r="F159" s="93"/>
      <c r="G159" s="93"/>
      <c r="H159" s="85"/>
      <c r="I159" s="85"/>
      <c r="J159" s="85"/>
      <c r="K159" s="12"/>
      <c r="L159" s="93"/>
      <c r="M159" s="93"/>
      <c r="N159" s="94"/>
      <c r="O159" s="93"/>
      <c r="P159" s="93"/>
      <c r="Q159" s="93"/>
      <c r="S159" s="85"/>
    </row>
    <row r="160" spans="2:20" x14ac:dyDescent="0.35">
      <c r="B160" s="152"/>
      <c r="C160" s="153" t="s">
        <v>176</v>
      </c>
      <c r="D160" s="92">
        <f t="shared" ref="D160:H164" si="113">D125+N125+D143+N143</f>
        <v>0</v>
      </c>
      <c r="E160" s="92">
        <f t="shared" si="113"/>
        <v>0</v>
      </c>
      <c r="F160" s="92">
        <f t="shared" si="113"/>
        <v>0</v>
      </c>
      <c r="G160" s="92">
        <f t="shared" si="113"/>
        <v>0</v>
      </c>
      <c r="H160" s="92">
        <f t="shared" si="113"/>
        <v>0</v>
      </c>
      <c r="I160" s="92">
        <f>I125+S125+I143+S143</f>
        <v>0</v>
      </c>
      <c r="J160" s="155">
        <f t="shared" ref="J160:J165" si="114">SUM(D160:I160)</f>
        <v>0</v>
      </c>
      <c r="K160" s="12"/>
      <c r="L160" s="93"/>
      <c r="M160" s="93"/>
      <c r="N160" s="94"/>
      <c r="O160" s="93"/>
      <c r="P160" s="93"/>
      <c r="Q160" s="93"/>
      <c r="S160" s="85"/>
    </row>
    <row r="161" spans="1:19" x14ac:dyDescent="0.35">
      <c r="B161" s="152"/>
      <c r="C161" s="153" t="s">
        <v>177</v>
      </c>
      <c r="D161" s="92">
        <f t="shared" si="113"/>
        <v>0</v>
      </c>
      <c r="E161" s="92">
        <f t="shared" si="113"/>
        <v>0</v>
      </c>
      <c r="F161" s="92">
        <f t="shared" si="113"/>
        <v>0</v>
      </c>
      <c r="G161" s="92">
        <f t="shared" si="113"/>
        <v>0</v>
      </c>
      <c r="H161" s="92">
        <f t="shared" si="113"/>
        <v>0</v>
      </c>
      <c r="I161" s="92">
        <f>I126+S126+I144+S144</f>
        <v>0</v>
      </c>
      <c r="J161" s="155">
        <f t="shared" si="114"/>
        <v>0</v>
      </c>
      <c r="K161" s="12"/>
      <c r="L161" s="93"/>
      <c r="M161" s="93"/>
      <c r="N161" s="94"/>
      <c r="O161" s="93"/>
      <c r="P161" s="93"/>
      <c r="Q161" s="93"/>
      <c r="S161" s="85"/>
    </row>
    <row r="162" spans="1:19" x14ac:dyDescent="0.35">
      <c r="B162" s="152"/>
      <c r="C162" s="153" t="s">
        <v>178</v>
      </c>
      <c r="D162" s="92">
        <f t="shared" si="113"/>
        <v>0</v>
      </c>
      <c r="E162" s="92">
        <f t="shared" si="113"/>
        <v>0</v>
      </c>
      <c r="F162" s="92">
        <f t="shared" si="113"/>
        <v>0</v>
      </c>
      <c r="G162" s="92">
        <f t="shared" si="113"/>
        <v>0</v>
      </c>
      <c r="H162" s="92">
        <f t="shared" si="113"/>
        <v>0</v>
      </c>
      <c r="I162" s="92">
        <f>I127+S127+I145+S145</f>
        <v>0</v>
      </c>
      <c r="J162" s="155">
        <f t="shared" si="114"/>
        <v>0</v>
      </c>
      <c r="K162" s="12"/>
      <c r="L162" s="93"/>
      <c r="M162" s="93"/>
      <c r="N162" s="94"/>
      <c r="O162" s="93"/>
      <c r="P162" s="93"/>
      <c r="Q162" s="93"/>
      <c r="S162" s="85"/>
    </row>
    <row r="163" spans="1:19" x14ac:dyDescent="0.35">
      <c r="B163" s="152"/>
      <c r="C163" s="153" t="s">
        <v>179</v>
      </c>
      <c r="D163" s="92">
        <f t="shared" si="113"/>
        <v>0</v>
      </c>
      <c r="E163" s="92">
        <f t="shared" si="113"/>
        <v>0</v>
      </c>
      <c r="F163" s="92">
        <f t="shared" si="113"/>
        <v>0</v>
      </c>
      <c r="G163" s="92">
        <f t="shared" si="113"/>
        <v>0</v>
      </c>
      <c r="H163" s="92">
        <f t="shared" si="113"/>
        <v>0</v>
      </c>
      <c r="I163" s="92">
        <f>I128+S128+I146+S146</f>
        <v>0</v>
      </c>
      <c r="J163" s="155">
        <f t="shared" si="114"/>
        <v>0</v>
      </c>
      <c r="K163" s="12"/>
      <c r="L163" s="93"/>
      <c r="M163" s="93"/>
      <c r="N163" s="94"/>
      <c r="O163" s="93"/>
      <c r="P163" s="93"/>
      <c r="Q163" s="93"/>
      <c r="S163" s="85"/>
    </row>
    <row r="164" spans="1:19" x14ac:dyDescent="0.35">
      <c r="B164" s="152"/>
      <c r="C164" s="153" t="s">
        <v>180</v>
      </c>
      <c r="D164" s="92">
        <f t="shared" si="113"/>
        <v>0</v>
      </c>
      <c r="E164" s="92">
        <f t="shared" si="113"/>
        <v>0</v>
      </c>
      <c r="F164" s="92">
        <f t="shared" si="113"/>
        <v>0</v>
      </c>
      <c r="G164" s="92">
        <f t="shared" si="113"/>
        <v>0</v>
      </c>
      <c r="H164" s="92">
        <f t="shared" si="113"/>
        <v>0</v>
      </c>
      <c r="I164" s="92">
        <f>I129+S129+I147+S147</f>
        <v>0</v>
      </c>
      <c r="J164" s="155">
        <f t="shared" si="114"/>
        <v>0</v>
      </c>
      <c r="K164" s="12"/>
      <c r="L164" s="93"/>
      <c r="M164" s="93"/>
      <c r="N164" s="94"/>
      <c r="O164" s="93"/>
      <c r="P164" s="93"/>
      <c r="Q164" s="93"/>
      <c r="S164" s="85"/>
    </row>
    <row r="165" spans="1:19" x14ac:dyDescent="0.35">
      <c r="B165" s="152"/>
      <c r="C165" s="154" t="s">
        <v>29</v>
      </c>
      <c r="D165" s="155">
        <f t="shared" ref="D165:I165" si="115">D164+D163+D162+D161+D160</f>
        <v>0</v>
      </c>
      <c r="E165" s="155">
        <f t="shared" si="115"/>
        <v>0</v>
      </c>
      <c r="F165" s="155">
        <f t="shared" si="115"/>
        <v>0</v>
      </c>
      <c r="G165" s="155">
        <f t="shared" si="115"/>
        <v>0</v>
      </c>
      <c r="H165" s="155">
        <f t="shared" si="115"/>
        <v>0</v>
      </c>
      <c r="I165" s="155">
        <f t="shared" si="115"/>
        <v>0</v>
      </c>
      <c r="J165" s="155">
        <f t="shared" si="114"/>
        <v>0</v>
      </c>
      <c r="K165" s="12"/>
      <c r="L165" s="93"/>
      <c r="M165" s="93"/>
      <c r="N165" s="94"/>
      <c r="O165" s="93"/>
      <c r="P165" s="93"/>
      <c r="Q165" s="93"/>
      <c r="S165" s="85"/>
    </row>
    <row r="166" spans="1:19" x14ac:dyDescent="0.35">
      <c r="D166" s="93"/>
      <c r="E166" s="93"/>
      <c r="F166" s="93"/>
      <c r="G166" s="93"/>
      <c r="H166" s="85"/>
      <c r="I166" s="85"/>
      <c r="J166" s="85"/>
      <c r="K166" s="12"/>
      <c r="L166" s="93"/>
      <c r="M166" s="93"/>
      <c r="N166" s="94"/>
      <c r="O166" s="93"/>
      <c r="P166" s="93"/>
      <c r="Q166" s="93"/>
      <c r="S166" s="85"/>
    </row>
    <row r="167" spans="1:19" x14ac:dyDescent="0.35">
      <c r="B167" s="152"/>
      <c r="C167" s="153" t="s">
        <v>181</v>
      </c>
      <c r="D167" s="92">
        <f>D132+N132+D150+N150</f>
        <v>0</v>
      </c>
      <c r="E167" s="92">
        <f>E132+O132+E150+O150</f>
        <v>0</v>
      </c>
      <c r="F167" s="92">
        <f>F132+P132+F150+P150</f>
        <v>0</v>
      </c>
      <c r="G167" s="92">
        <f>G132+Q132+G150+Q150</f>
        <v>0</v>
      </c>
      <c r="H167" s="92">
        <f>H132+R132+H150+R150</f>
        <v>0</v>
      </c>
      <c r="I167" s="92">
        <f>I132+S132+I150+S150</f>
        <v>0</v>
      </c>
      <c r="J167" s="155">
        <f>SUM(D167:I167)</f>
        <v>0</v>
      </c>
      <c r="K167" s="12"/>
      <c r="L167" s="93"/>
      <c r="M167" s="93"/>
      <c r="N167" s="94"/>
      <c r="O167" s="93"/>
      <c r="P167" s="93"/>
      <c r="Q167" s="93"/>
      <c r="S167" s="85"/>
    </row>
    <row r="168" spans="1:19" x14ac:dyDescent="0.35">
      <c r="C168" s="4"/>
      <c r="D168" s="3"/>
      <c r="E168" s="3"/>
      <c r="F168" s="3"/>
      <c r="G168" s="3"/>
      <c r="H168" s="2"/>
      <c r="I168" s="4"/>
      <c r="J168" s="3"/>
      <c r="R168" s="3"/>
      <c r="S168" s="3"/>
    </row>
    <row r="169" spans="1:19" x14ac:dyDescent="0.35">
      <c r="C169" s="4"/>
      <c r="D169" s="3"/>
      <c r="E169" s="3"/>
      <c r="F169" s="3"/>
      <c r="G169" s="3"/>
      <c r="H169" s="2"/>
      <c r="I169" s="4"/>
      <c r="J169" s="3"/>
      <c r="R169" s="3"/>
      <c r="S169" s="3"/>
    </row>
    <row r="170" spans="1:19" x14ac:dyDescent="0.35">
      <c r="A170" s="90" t="s">
        <v>191</v>
      </c>
      <c r="B170" s="13" t="s">
        <v>192</v>
      </c>
      <c r="D170" s="3"/>
      <c r="E170" s="3"/>
      <c r="H170" s="15"/>
      <c r="I170" s="15"/>
      <c r="J170" s="15"/>
      <c r="K170" s="2"/>
      <c r="L170" s="15"/>
      <c r="N170" s="16"/>
    </row>
    <row r="171" spans="1:19" ht="15.75" customHeight="1" x14ac:dyDescent="0.35">
      <c r="B171" s="4" t="s">
        <v>193</v>
      </c>
      <c r="C171" s="4"/>
      <c r="D171" s="4"/>
      <c r="E171" s="4"/>
      <c r="F171" s="4"/>
      <c r="G171" s="4"/>
      <c r="H171" s="4"/>
      <c r="I171" s="15"/>
      <c r="J171" s="15"/>
      <c r="K171" s="2"/>
      <c r="L171" s="15"/>
      <c r="N171" s="16"/>
    </row>
    <row r="172" spans="1:19" ht="15.75" customHeight="1" x14ac:dyDescent="0.35">
      <c r="B172" s="12" t="s">
        <v>194</v>
      </c>
      <c r="C172" s="4"/>
      <c r="D172" s="4"/>
      <c r="E172" s="4"/>
      <c r="F172" s="4"/>
      <c r="G172" s="4"/>
      <c r="H172" s="4"/>
      <c r="I172" s="15"/>
      <c r="J172" s="15"/>
      <c r="K172" s="2"/>
      <c r="L172" s="15"/>
      <c r="N172" s="16"/>
    </row>
    <row r="173" spans="1:19" ht="15.75" customHeight="1" x14ac:dyDescent="0.35">
      <c r="B173" s="12" t="s">
        <v>195</v>
      </c>
      <c r="C173" s="4"/>
      <c r="D173" s="4"/>
      <c r="E173" s="4"/>
      <c r="F173" s="4"/>
      <c r="G173" s="4"/>
      <c r="H173" s="4"/>
      <c r="I173" s="15"/>
      <c r="J173" s="15"/>
      <c r="K173" s="2"/>
      <c r="L173" s="15"/>
      <c r="N173" s="16"/>
    </row>
    <row r="174" spans="1:19" ht="15.75" customHeight="1" x14ac:dyDescent="0.35">
      <c r="B174" s="12"/>
      <c r="C174" s="4"/>
      <c r="D174" s="4"/>
      <c r="E174" s="4"/>
      <c r="F174" s="4"/>
      <c r="G174" s="4"/>
      <c r="H174" s="4"/>
      <c r="I174" s="15"/>
      <c r="J174" s="15"/>
      <c r="K174" s="2"/>
      <c r="L174" s="15"/>
      <c r="N174" s="16"/>
    </row>
    <row r="175" spans="1:19" ht="47.25" customHeight="1" x14ac:dyDescent="0.35">
      <c r="C175" s="279" t="s">
        <v>196</v>
      </c>
      <c r="D175" s="279" t="s">
        <v>197</v>
      </c>
      <c r="E175" s="279" t="s">
        <v>198</v>
      </c>
      <c r="F175" s="281" t="s">
        <v>199</v>
      </c>
      <c r="G175" s="282"/>
      <c r="H175" s="283"/>
      <c r="I175" s="281" t="s">
        <v>200</v>
      </c>
      <c r="J175" s="282"/>
      <c r="K175" s="283"/>
      <c r="L175" s="15"/>
      <c r="N175" s="16"/>
    </row>
    <row r="176" spans="1:19" x14ac:dyDescent="0.35">
      <c r="C176" s="280"/>
      <c r="D176" s="280"/>
      <c r="E176" s="280"/>
      <c r="F176" s="101" t="s">
        <v>201</v>
      </c>
      <c r="G176" s="101" t="s">
        <v>202</v>
      </c>
      <c r="H176" s="101" t="s">
        <v>29</v>
      </c>
      <c r="I176" s="101" t="s">
        <v>201</v>
      </c>
      <c r="J176" s="101" t="s">
        <v>202</v>
      </c>
      <c r="K176" s="101" t="s">
        <v>29</v>
      </c>
      <c r="L176" s="15"/>
      <c r="N176" s="16"/>
    </row>
    <row r="177" spans="1:14" x14ac:dyDescent="0.35">
      <c r="C177" s="26" t="s">
        <v>203</v>
      </c>
      <c r="D177" s="113"/>
      <c r="E177" s="114"/>
      <c r="F177" s="114"/>
      <c r="G177" s="114"/>
      <c r="H177" s="137">
        <f>SUM(F177:G177)</f>
        <v>0</v>
      </c>
      <c r="I177" s="113"/>
      <c r="J177" s="113"/>
      <c r="K177" s="137">
        <f>SUM(I177:J177)</f>
        <v>0</v>
      </c>
      <c r="L177" s="15"/>
      <c r="N177" s="16"/>
    </row>
    <row r="178" spans="1:14" x14ac:dyDescent="0.35">
      <c r="C178" s="26" t="s">
        <v>204</v>
      </c>
      <c r="D178" s="113"/>
      <c r="E178" s="114"/>
      <c r="F178" s="114"/>
      <c r="G178" s="114"/>
      <c r="H178" s="137">
        <f t="shared" ref="H178:H179" si="116">SUM(F178:G178)</f>
        <v>0</v>
      </c>
      <c r="I178" s="114"/>
      <c r="J178" s="114"/>
      <c r="K178" s="137">
        <f t="shared" ref="K178:K179" si="117">SUM(I178:J178)</f>
        <v>0</v>
      </c>
      <c r="L178" s="15"/>
      <c r="N178" s="16"/>
    </row>
    <row r="179" spans="1:14" x14ac:dyDescent="0.35">
      <c r="C179" s="25" t="s">
        <v>205</v>
      </c>
      <c r="E179" s="137">
        <f t="shared" ref="E179" si="118">E177+E178</f>
        <v>0</v>
      </c>
      <c r="F179" s="3"/>
      <c r="G179" s="3"/>
      <c r="H179" s="137">
        <f t="shared" si="116"/>
        <v>0</v>
      </c>
      <c r="I179" s="15"/>
      <c r="J179" s="15"/>
      <c r="K179" s="137">
        <f t="shared" si="117"/>
        <v>0</v>
      </c>
      <c r="L179" s="15"/>
      <c r="N179" s="16"/>
    </row>
    <row r="180" spans="1:14" x14ac:dyDescent="0.35">
      <c r="D180" s="3"/>
      <c r="E180" s="3"/>
      <c r="H180" s="15"/>
      <c r="I180" s="15"/>
      <c r="J180" s="15"/>
      <c r="K180" s="2"/>
      <c r="L180" s="15"/>
      <c r="N180" s="16"/>
    </row>
    <row r="181" spans="1:14" x14ac:dyDescent="0.35">
      <c r="D181" s="3"/>
      <c r="E181" s="3"/>
      <c r="H181" s="15"/>
      <c r="I181" s="15"/>
      <c r="J181" s="15"/>
      <c r="K181" s="2"/>
      <c r="L181" s="15"/>
      <c r="N181" s="16"/>
    </row>
    <row r="182" spans="1:14" ht="15.75" customHeight="1" x14ac:dyDescent="0.35">
      <c r="A182" s="90" t="s">
        <v>206</v>
      </c>
      <c r="B182" s="13" t="s">
        <v>207</v>
      </c>
      <c r="C182" s="13"/>
      <c r="D182" s="13"/>
      <c r="E182" s="13"/>
      <c r="H182" s="2"/>
      <c r="I182" s="2"/>
    </row>
    <row r="183" spans="1:14" s="115" customFormat="1" ht="15.75" customHeight="1" x14ac:dyDescent="0.35">
      <c r="B183" s="18"/>
      <c r="C183" s="116"/>
      <c r="D183" s="19"/>
      <c r="E183" s="19"/>
      <c r="F183" s="19"/>
      <c r="G183" s="19"/>
      <c r="H183" s="19"/>
      <c r="I183" s="19"/>
    </row>
    <row r="184" spans="1:14" ht="107.25" customHeight="1" x14ac:dyDescent="0.35">
      <c r="B184" s="265" t="s">
        <v>208</v>
      </c>
      <c r="C184" s="265"/>
      <c r="D184" s="265"/>
      <c r="E184" s="265"/>
      <c r="F184" s="265"/>
      <c r="G184" s="265"/>
      <c r="H184" s="265"/>
      <c r="I184" s="75"/>
    </row>
    <row r="185" spans="1:14" x14ac:dyDescent="0.35"/>
    <row r="186" spans="1:14" ht="126" customHeight="1" x14ac:dyDescent="0.35">
      <c r="C186" s="4"/>
      <c r="D186" s="84" t="s">
        <v>209</v>
      </c>
      <c r="E186" s="84" t="s">
        <v>210</v>
      </c>
      <c r="F186" s="84" t="s">
        <v>211</v>
      </c>
      <c r="G186" s="84" t="s">
        <v>212</v>
      </c>
      <c r="H186" s="84" t="s">
        <v>213</v>
      </c>
    </row>
    <row r="187" spans="1:14" x14ac:dyDescent="0.35">
      <c r="B187" s="276" t="s">
        <v>214</v>
      </c>
      <c r="C187" s="276"/>
      <c r="D187" s="112"/>
      <c r="E187" s="112"/>
      <c r="F187" s="112"/>
      <c r="G187" s="112"/>
      <c r="H187" s="118">
        <f t="shared" ref="H187:H204" si="119">D187+E187+F187+G187</f>
        <v>0</v>
      </c>
    </row>
    <row r="188" spans="1:14" x14ac:dyDescent="0.35">
      <c r="B188" s="276" t="s">
        <v>215</v>
      </c>
      <c r="C188" s="276"/>
      <c r="D188" s="112"/>
      <c r="E188" s="112"/>
      <c r="F188" s="112"/>
      <c r="G188" s="112"/>
      <c r="H188" s="118">
        <f t="shared" si="119"/>
        <v>0</v>
      </c>
    </row>
    <row r="189" spans="1:14" x14ac:dyDescent="0.35">
      <c r="B189" s="276" t="s">
        <v>216</v>
      </c>
      <c r="C189" s="276"/>
      <c r="D189" s="112"/>
      <c r="E189" s="112"/>
      <c r="F189" s="112"/>
      <c r="G189" s="112"/>
      <c r="H189" s="118">
        <f t="shared" si="119"/>
        <v>0</v>
      </c>
    </row>
    <row r="190" spans="1:14" x14ac:dyDescent="0.35">
      <c r="B190" s="276" t="s">
        <v>217</v>
      </c>
      <c r="C190" s="276"/>
      <c r="D190" s="112"/>
      <c r="E190" s="112"/>
      <c r="F190" s="112"/>
      <c r="G190" s="112"/>
      <c r="H190" s="118">
        <f t="shared" si="119"/>
        <v>0</v>
      </c>
    </row>
    <row r="191" spans="1:14" x14ac:dyDescent="0.35">
      <c r="B191" s="276" t="s">
        <v>218</v>
      </c>
      <c r="C191" s="276"/>
      <c r="D191" s="112"/>
      <c r="E191" s="112"/>
      <c r="F191" s="112"/>
      <c r="G191" s="112"/>
      <c r="H191" s="118">
        <f t="shared" si="119"/>
        <v>0</v>
      </c>
    </row>
    <row r="192" spans="1:14" x14ac:dyDescent="0.35">
      <c r="B192" s="276" t="s">
        <v>219</v>
      </c>
      <c r="C192" s="276"/>
      <c r="D192" s="112"/>
      <c r="E192" s="112"/>
      <c r="F192" s="112"/>
      <c r="G192" s="112"/>
      <c r="H192" s="118">
        <f t="shared" si="119"/>
        <v>0</v>
      </c>
    </row>
    <row r="193" spans="1:14" x14ac:dyDescent="0.35">
      <c r="B193" s="276" t="s">
        <v>220</v>
      </c>
      <c r="C193" s="276"/>
      <c r="D193" s="112"/>
      <c r="E193" s="112"/>
      <c r="F193" s="112"/>
      <c r="G193" s="112"/>
      <c r="H193" s="118">
        <f t="shared" si="119"/>
        <v>0</v>
      </c>
    </row>
    <row r="194" spans="1:14" x14ac:dyDescent="0.35">
      <c r="B194" s="276" t="s">
        <v>221</v>
      </c>
      <c r="C194" s="276"/>
      <c r="D194" s="112"/>
      <c r="E194" s="112"/>
      <c r="F194" s="112"/>
      <c r="G194" s="112"/>
      <c r="H194" s="118">
        <f t="shared" si="119"/>
        <v>0</v>
      </c>
    </row>
    <row r="195" spans="1:14" x14ac:dyDescent="0.35">
      <c r="B195" s="276" t="s">
        <v>222</v>
      </c>
      <c r="C195" s="276"/>
      <c r="D195" s="112"/>
      <c r="E195" s="112"/>
      <c r="F195" s="112"/>
      <c r="G195" s="112"/>
      <c r="H195" s="118">
        <f t="shared" si="119"/>
        <v>0</v>
      </c>
    </row>
    <row r="196" spans="1:14" x14ac:dyDescent="0.35">
      <c r="B196" s="276" t="s">
        <v>223</v>
      </c>
      <c r="C196" s="276"/>
      <c r="D196" s="112"/>
      <c r="E196" s="112"/>
      <c r="F196" s="112"/>
      <c r="G196" s="112"/>
      <c r="H196" s="118">
        <f t="shared" si="119"/>
        <v>0</v>
      </c>
    </row>
    <row r="197" spans="1:14" x14ac:dyDescent="0.35">
      <c r="B197" s="276" t="s">
        <v>224</v>
      </c>
      <c r="C197" s="276"/>
      <c r="D197" s="112"/>
      <c r="E197" s="112"/>
      <c r="F197" s="112"/>
      <c r="G197" s="112"/>
      <c r="H197" s="118">
        <f t="shared" si="119"/>
        <v>0</v>
      </c>
    </row>
    <row r="198" spans="1:14" x14ac:dyDescent="0.35">
      <c r="B198" s="276" t="s">
        <v>225</v>
      </c>
      <c r="C198" s="276"/>
      <c r="D198" s="112"/>
      <c r="E198" s="112"/>
      <c r="F198" s="112"/>
      <c r="G198" s="112"/>
      <c r="H198" s="118">
        <f t="shared" si="119"/>
        <v>0</v>
      </c>
    </row>
    <row r="199" spans="1:14" x14ac:dyDescent="0.35">
      <c r="B199" s="276" t="s">
        <v>226</v>
      </c>
      <c r="C199" s="276"/>
      <c r="D199" s="112"/>
      <c r="E199" s="112"/>
      <c r="F199" s="112"/>
      <c r="G199" s="112"/>
      <c r="H199" s="118">
        <f t="shared" si="119"/>
        <v>0</v>
      </c>
    </row>
    <row r="200" spans="1:14" x14ac:dyDescent="0.35">
      <c r="B200" s="276" t="s">
        <v>227</v>
      </c>
      <c r="C200" s="276"/>
      <c r="D200" s="117"/>
      <c r="E200" s="117"/>
      <c r="F200" s="117"/>
      <c r="G200" s="117"/>
      <c r="H200" s="118">
        <f t="shared" si="119"/>
        <v>0</v>
      </c>
    </row>
    <row r="201" spans="1:14" x14ac:dyDescent="0.35">
      <c r="B201" s="276" t="s">
        <v>228</v>
      </c>
      <c r="C201" s="276"/>
      <c r="D201" s="117"/>
      <c r="E201" s="117"/>
      <c r="F201" s="117"/>
      <c r="G201" s="117"/>
      <c r="H201" s="118">
        <f t="shared" si="119"/>
        <v>0</v>
      </c>
    </row>
    <row r="202" spans="1:14" x14ac:dyDescent="0.35">
      <c r="B202" s="276" t="s">
        <v>229</v>
      </c>
      <c r="C202" s="276"/>
      <c r="D202" s="117"/>
      <c r="E202" s="117"/>
      <c r="F202" s="117"/>
      <c r="G202" s="117"/>
      <c r="H202" s="118">
        <f t="shared" si="119"/>
        <v>0</v>
      </c>
    </row>
    <row r="203" spans="1:14" x14ac:dyDescent="0.35">
      <c r="B203" s="276" t="s">
        <v>230</v>
      </c>
      <c r="C203" s="276"/>
      <c r="D203" s="117"/>
      <c r="E203" s="117"/>
      <c r="F203" s="117"/>
      <c r="G203" s="117"/>
      <c r="H203" s="118">
        <f t="shared" si="119"/>
        <v>0</v>
      </c>
    </row>
    <row r="204" spans="1:14" x14ac:dyDescent="0.35">
      <c r="B204" s="276" t="s">
        <v>231</v>
      </c>
      <c r="C204" s="276"/>
      <c r="D204" s="117"/>
      <c r="E204" s="117"/>
      <c r="F204" s="117"/>
      <c r="G204" s="117"/>
      <c r="H204" s="118">
        <f t="shared" si="119"/>
        <v>0</v>
      </c>
    </row>
    <row r="205" spans="1:14" x14ac:dyDescent="0.35">
      <c r="D205" s="118">
        <f>SUM(D187:D204)</f>
        <v>0</v>
      </c>
      <c r="E205" s="118">
        <f>SUM(E187:E204)</f>
        <v>0</v>
      </c>
      <c r="F205" s="118">
        <f>SUM(F187:F204)</f>
        <v>0</v>
      </c>
      <c r="G205" s="118">
        <f>SUM(G187:G204)</f>
        <v>0</v>
      </c>
      <c r="H205" s="118">
        <f>SUM(H187:H204)</f>
        <v>0</v>
      </c>
      <c r="K205" s="151"/>
    </row>
    <row r="206" spans="1:14" x14ac:dyDescent="0.35"/>
    <row r="207" spans="1:14" x14ac:dyDescent="0.35"/>
    <row r="208" spans="1:14" x14ac:dyDescent="0.35">
      <c r="A208" s="90" t="s">
        <v>232</v>
      </c>
      <c r="B208" s="5" t="s">
        <v>233</v>
      </c>
      <c r="C208" s="143"/>
      <c r="D208" s="5"/>
      <c r="E208" s="5"/>
      <c r="F208" s="5"/>
      <c r="G208" s="5"/>
      <c r="H208" s="5"/>
      <c r="I208" s="5"/>
      <c r="J208" s="5"/>
      <c r="K208" s="5"/>
      <c r="L208" s="5"/>
      <c r="M208" s="5"/>
      <c r="N208" s="5"/>
    </row>
    <row r="209" spans="1:15" ht="129" customHeight="1" x14ac:dyDescent="0.35">
      <c r="A209" s="90"/>
      <c r="B209" s="265" t="s">
        <v>234</v>
      </c>
      <c r="C209" s="265"/>
      <c r="D209" s="265"/>
      <c r="E209" s="265"/>
      <c r="F209" s="265"/>
      <c r="G209" s="265"/>
      <c r="H209" s="265"/>
      <c r="I209" s="265"/>
      <c r="J209" s="265"/>
      <c r="K209" s="265"/>
      <c r="L209" s="265"/>
      <c r="M209" s="265"/>
      <c r="N209" s="265"/>
      <c r="O209" s="265"/>
    </row>
    <row r="210" spans="1:15" x14ac:dyDescent="0.35">
      <c r="B210" s="13"/>
      <c r="C210" s="13"/>
      <c r="D210" s="147" t="s">
        <v>164</v>
      </c>
      <c r="E210" s="147" t="s">
        <v>165</v>
      </c>
      <c r="F210" s="147" t="s">
        <v>166</v>
      </c>
      <c r="G210" s="147" t="s">
        <v>167</v>
      </c>
      <c r="H210" s="147" t="s">
        <v>168</v>
      </c>
      <c r="I210" s="147" t="s">
        <v>169</v>
      </c>
      <c r="J210" s="101" t="s">
        <v>29</v>
      </c>
    </row>
    <row r="211" spans="1:15" x14ac:dyDescent="0.35">
      <c r="B211" s="152"/>
      <c r="C211" s="153" t="s">
        <v>171</v>
      </c>
      <c r="D211" s="91"/>
      <c r="E211" s="91"/>
      <c r="F211" s="91"/>
      <c r="G211" s="91"/>
      <c r="H211" s="91"/>
      <c r="I211" s="91"/>
      <c r="J211" s="92">
        <f>SUM(D211:I211)</f>
        <v>0</v>
      </c>
    </row>
    <row r="212" spans="1:15" x14ac:dyDescent="0.35">
      <c r="B212" s="152"/>
      <c r="C212" s="153" t="s">
        <v>172</v>
      </c>
      <c r="D212" s="91"/>
      <c r="E212" s="91"/>
      <c r="F212" s="91"/>
      <c r="G212" s="91"/>
      <c r="H212" s="91"/>
      <c r="I212" s="91"/>
      <c r="J212" s="92">
        <f t="shared" ref="J212:J225" si="120">SUM(D212:I212)</f>
        <v>0</v>
      </c>
    </row>
    <row r="213" spans="1:15" x14ac:dyDescent="0.35">
      <c r="B213" s="152"/>
      <c r="C213" s="153" t="s">
        <v>173</v>
      </c>
      <c r="D213" s="91"/>
      <c r="E213" s="91"/>
      <c r="F213" s="91"/>
      <c r="G213" s="91"/>
      <c r="H213" s="91"/>
      <c r="I213" s="91"/>
      <c r="J213" s="92">
        <f t="shared" si="120"/>
        <v>0</v>
      </c>
    </row>
    <row r="214" spans="1:15" x14ac:dyDescent="0.35">
      <c r="B214" s="152"/>
      <c r="C214" s="153" t="s">
        <v>174</v>
      </c>
      <c r="D214" s="91"/>
      <c r="E214" s="91"/>
      <c r="F214" s="91"/>
      <c r="G214" s="91"/>
      <c r="H214" s="91"/>
      <c r="I214" s="91"/>
      <c r="J214" s="92">
        <f t="shared" si="120"/>
        <v>0</v>
      </c>
    </row>
    <row r="215" spans="1:15" x14ac:dyDescent="0.35">
      <c r="B215" s="152"/>
      <c r="C215" s="153" t="s">
        <v>175</v>
      </c>
      <c r="D215" s="91"/>
      <c r="E215" s="91"/>
      <c r="F215" s="91"/>
      <c r="G215" s="91"/>
      <c r="H215" s="91"/>
      <c r="I215" s="91"/>
      <c r="J215" s="92">
        <f t="shared" si="120"/>
        <v>0</v>
      </c>
    </row>
    <row r="216" spans="1:15" x14ac:dyDescent="0.35">
      <c r="B216" s="152"/>
      <c r="C216" s="154" t="s">
        <v>29</v>
      </c>
      <c r="D216" s="92">
        <f t="shared" ref="D216:I216" si="121">SUM(D211:D215)</f>
        <v>0</v>
      </c>
      <c r="E216" s="92">
        <f t="shared" si="121"/>
        <v>0</v>
      </c>
      <c r="F216" s="92">
        <f t="shared" si="121"/>
        <v>0</v>
      </c>
      <c r="G216" s="92">
        <f t="shared" si="121"/>
        <v>0</v>
      </c>
      <c r="H216" s="92">
        <f t="shared" si="121"/>
        <v>0</v>
      </c>
      <c r="I216" s="92">
        <f t="shared" si="121"/>
        <v>0</v>
      </c>
      <c r="J216" s="92">
        <f t="shared" si="120"/>
        <v>0</v>
      </c>
    </row>
    <row r="217" spans="1:15" x14ac:dyDescent="0.35">
      <c r="D217" s="156" t="str">
        <f>IF(D216=D223,"","Totals must match")</f>
        <v/>
      </c>
      <c r="E217" s="156" t="str">
        <f t="shared" ref="E217" si="122">IF(E216=E223,"","Totals must match")</f>
        <v/>
      </c>
      <c r="F217" s="156" t="str">
        <f t="shared" ref="F217" si="123">IF(F216=F223,"","Totals must match")</f>
        <v/>
      </c>
      <c r="G217" s="156" t="str">
        <f t="shared" ref="G217" si="124">IF(G216=G223,"","Totals must match")</f>
        <v/>
      </c>
      <c r="H217" s="156" t="str">
        <f t="shared" ref="H217:I217" si="125">IF(H216=H223,"","Totals must match")</f>
        <v/>
      </c>
      <c r="I217" s="156" t="str">
        <f t="shared" si="125"/>
        <v/>
      </c>
      <c r="J217" s="85"/>
    </row>
    <row r="218" spans="1:15" x14ac:dyDescent="0.35">
      <c r="B218" s="152"/>
      <c r="C218" s="153" t="s">
        <v>176</v>
      </c>
      <c r="D218" s="91"/>
      <c r="E218" s="91"/>
      <c r="F218" s="91"/>
      <c r="G218" s="91"/>
      <c r="H218" s="91"/>
      <c r="I218" s="91"/>
      <c r="J218" s="92">
        <f t="shared" si="120"/>
        <v>0</v>
      </c>
    </row>
    <row r="219" spans="1:15" x14ac:dyDescent="0.35">
      <c r="B219" s="152"/>
      <c r="C219" s="153" t="s">
        <v>177</v>
      </c>
      <c r="D219" s="91"/>
      <c r="E219" s="91"/>
      <c r="F219" s="91"/>
      <c r="G219" s="91"/>
      <c r="H219" s="91"/>
      <c r="I219" s="91"/>
      <c r="J219" s="92">
        <f t="shared" si="120"/>
        <v>0</v>
      </c>
    </row>
    <row r="220" spans="1:15" x14ac:dyDescent="0.35">
      <c r="B220" s="152"/>
      <c r="C220" s="153" t="s">
        <v>178</v>
      </c>
      <c r="D220" s="91"/>
      <c r="E220" s="91"/>
      <c r="F220" s="91"/>
      <c r="G220" s="91"/>
      <c r="H220" s="91"/>
      <c r="I220" s="91"/>
      <c r="J220" s="92">
        <f t="shared" si="120"/>
        <v>0</v>
      </c>
    </row>
    <row r="221" spans="1:15" x14ac:dyDescent="0.35">
      <c r="B221" s="152"/>
      <c r="C221" s="153" t="s">
        <v>179</v>
      </c>
      <c r="D221" s="91"/>
      <c r="E221" s="91"/>
      <c r="F221" s="91"/>
      <c r="G221" s="91"/>
      <c r="H221" s="91"/>
      <c r="I221" s="91"/>
      <c r="J221" s="92">
        <f>SUM(D221:I221)</f>
        <v>0</v>
      </c>
    </row>
    <row r="222" spans="1:15" x14ac:dyDescent="0.35">
      <c r="B222" s="152"/>
      <c r="C222" s="153" t="s">
        <v>180</v>
      </c>
      <c r="D222" s="91"/>
      <c r="E222" s="91"/>
      <c r="F222" s="91"/>
      <c r="G222" s="91"/>
      <c r="H222" s="91"/>
      <c r="I222" s="91"/>
      <c r="J222" s="92">
        <f t="shared" si="120"/>
        <v>0</v>
      </c>
    </row>
    <row r="223" spans="1:15" x14ac:dyDescent="0.35">
      <c r="B223" s="152"/>
      <c r="C223" s="154" t="s">
        <v>29</v>
      </c>
      <c r="D223" s="92">
        <f t="shared" ref="D223:I223" si="126">D222+D221+D220+D219+D218</f>
        <v>0</v>
      </c>
      <c r="E223" s="92">
        <f t="shared" si="126"/>
        <v>0</v>
      </c>
      <c r="F223" s="92">
        <f t="shared" si="126"/>
        <v>0</v>
      </c>
      <c r="G223" s="92">
        <f t="shared" si="126"/>
        <v>0</v>
      </c>
      <c r="H223" s="92">
        <f t="shared" si="126"/>
        <v>0</v>
      </c>
      <c r="I223" s="92">
        <f t="shared" si="126"/>
        <v>0</v>
      </c>
      <c r="J223" s="92">
        <f t="shared" si="120"/>
        <v>0</v>
      </c>
    </row>
    <row r="224" spans="1:15" x14ac:dyDescent="0.35">
      <c r="D224" s="93"/>
      <c r="E224" s="93"/>
      <c r="F224" s="93"/>
      <c r="G224" s="93"/>
      <c r="H224" s="85"/>
      <c r="I224" s="85"/>
      <c r="J224" s="85"/>
    </row>
    <row r="225" spans="1:14" x14ac:dyDescent="0.35">
      <c r="B225" s="152"/>
      <c r="C225" s="153" t="s">
        <v>181</v>
      </c>
      <c r="D225" s="91"/>
      <c r="E225" s="91"/>
      <c r="F225" s="91"/>
      <c r="G225" s="91"/>
      <c r="H225" s="91"/>
      <c r="I225" s="91"/>
      <c r="J225" s="92">
        <f t="shared" si="120"/>
        <v>0</v>
      </c>
    </row>
    <row r="226" spans="1:14" x14ac:dyDescent="0.35"/>
    <row r="227" spans="1:14" x14ac:dyDescent="0.35"/>
    <row r="228" spans="1:14" x14ac:dyDescent="0.35"/>
    <row r="229" spans="1:14" x14ac:dyDescent="0.35">
      <c r="A229" s="90" t="s">
        <v>235</v>
      </c>
      <c r="B229" s="13" t="s">
        <v>236</v>
      </c>
      <c r="C229" s="143"/>
    </row>
    <row r="230" spans="1:14" ht="15.75" customHeight="1" x14ac:dyDescent="0.35">
      <c r="A230" s="90"/>
      <c r="B230" s="4" t="s">
        <v>237</v>
      </c>
      <c r="C230" s="4"/>
      <c r="D230" s="4"/>
      <c r="E230" s="4"/>
      <c r="F230" s="4"/>
      <c r="G230" s="4"/>
      <c r="H230" s="141" t="s">
        <v>238</v>
      </c>
      <c r="I230" s="4"/>
    </row>
    <row r="231" spans="1:14" ht="15.75" customHeight="1" x14ac:dyDescent="0.35">
      <c r="A231" s="90"/>
      <c r="B231" s="12" t="s">
        <v>239</v>
      </c>
      <c r="D231" s="14"/>
      <c r="E231" s="14"/>
      <c r="F231" s="14"/>
      <c r="G231" s="14"/>
      <c r="H231" s="14"/>
      <c r="I231" s="14"/>
      <c r="J231" s="14"/>
      <c r="K231" s="14"/>
      <c r="L231" s="14"/>
      <c r="M231" s="14"/>
      <c r="N231" s="14"/>
    </row>
    <row r="232" spans="1:14" ht="15.75" customHeight="1" x14ac:dyDescent="0.35">
      <c r="A232" s="90"/>
      <c r="B232" s="240" t="s">
        <v>240</v>
      </c>
      <c r="D232" s="14"/>
      <c r="E232" s="14"/>
      <c r="F232" s="14"/>
      <c r="G232" s="14"/>
      <c r="H232" s="14"/>
      <c r="I232" s="14"/>
      <c r="J232" s="14"/>
      <c r="K232" s="14"/>
      <c r="L232" s="14"/>
      <c r="M232" s="14"/>
      <c r="N232" s="14"/>
    </row>
    <row r="233" spans="1:14" x14ac:dyDescent="0.35">
      <c r="B233" s="75"/>
      <c r="C233" s="75"/>
      <c r="D233" s="75"/>
      <c r="E233" s="75"/>
      <c r="F233" s="75"/>
      <c r="G233" s="75"/>
      <c r="H233" s="75"/>
      <c r="I233" s="75"/>
      <c r="J233" s="75"/>
      <c r="K233" s="75"/>
      <c r="L233" s="75"/>
      <c r="M233" s="75"/>
      <c r="N233" s="75"/>
    </row>
    <row r="234" spans="1:14" ht="15.75" customHeight="1" x14ac:dyDescent="0.35">
      <c r="B234" s="4" t="s">
        <v>241</v>
      </c>
      <c r="C234" s="4"/>
      <c r="D234" s="4"/>
      <c r="E234" s="4"/>
      <c r="F234" s="4"/>
      <c r="G234" s="4"/>
      <c r="H234" s="4"/>
      <c r="I234" s="4"/>
      <c r="J234" s="129"/>
      <c r="K234" s="131" t="str">
        <f>IF(SUM(J236:J238)=J234,"","Total pupils entered in b, c and d does not match Total Pupils")</f>
        <v/>
      </c>
      <c r="M234" s="75"/>
      <c r="N234" s="75"/>
    </row>
    <row r="235" spans="1:14" ht="15.75" customHeight="1" x14ac:dyDescent="0.35">
      <c r="B235" s="102" t="s">
        <v>242</v>
      </c>
      <c r="C235" s="75"/>
      <c r="D235" s="75"/>
      <c r="E235" s="75"/>
      <c r="F235" s="75"/>
      <c r="G235" s="75"/>
      <c r="H235" s="75"/>
      <c r="J235" s="14"/>
      <c r="K235" s="14"/>
      <c r="M235" s="75"/>
      <c r="N235" s="75"/>
    </row>
    <row r="236" spans="1:14" ht="15.75" customHeight="1" x14ac:dyDescent="0.35">
      <c r="B236" s="12" t="s">
        <v>243</v>
      </c>
      <c r="D236" s="14"/>
      <c r="E236" s="14"/>
      <c r="F236" s="14"/>
      <c r="G236" s="14"/>
      <c r="H236" s="14"/>
      <c r="J236" s="129"/>
      <c r="K236" s="3"/>
    </row>
    <row r="237" spans="1:14" ht="15.75" customHeight="1" x14ac:dyDescent="0.35">
      <c r="B237" s="12" t="s">
        <v>244</v>
      </c>
      <c r="D237" s="14"/>
      <c r="E237" s="14"/>
      <c r="F237" s="14"/>
      <c r="G237" s="14"/>
      <c r="H237" s="14"/>
      <c r="I237" s="140"/>
      <c r="J237" s="129"/>
      <c r="K237" s="142"/>
    </row>
    <row r="238" spans="1:14" ht="15.75" customHeight="1" x14ac:dyDescent="0.35">
      <c r="B238" s="12" t="s">
        <v>245</v>
      </c>
      <c r="D238" s="14"/>
      <c r="E238" s="14"/>
      <c r="F238" s="14"/>
      <c r="G238" s="14"/>
      <c r="H238" s="14"/>
      <c r="J238" s="129"/>
      <c r="K238" s="142"/>
    </row>
    <row r="239" spans="1:14" x14ac:dyDescent="0.35">
      <c r="D239" s="14"/>
      <c r="E239" s="14"/>
      <c r="F239" s="14"/>
      <c r="G239" s="14"/>
      <c r="H239" s="14"/>
      <c r="J239" s="2"/>
      <c r="K239" s="3"/>
    </row>
    <row r="240" spans="1:14" ht="15.75" customHeight="1" x14ac:dyDescent="0.35">
      <c r="D240" s="14"/>
      <c r="E240" s="14"/>
      <c r="F240" s="14"/>
      <c r="G240" s="14"/>
      <c r="H240" s="14"/>
      <c r="I240" s="3" t="s">
        <v>246</v>
      </c>
      <c r="J240" s="128" t="str">
        <f>IFERROR(J236/J234,"0")</f>
        <v>0</v>
      </c>
      <c r="K240" s="3"/>
    </row>
    <row r="241" spans="1:14" ht="15.75" customHeight="1" x14ac:dyDescent="0.35">
      <c r="D241" s="14"/>
      <c r="E241" s="14"/>
      <c r="F241" s="14"/>
      <c r="G241" s="14"/>
      <c r="H241" s="14"/>
      <c r="I241" s="3" t="s">
        <v>247</v>
      </c>
      <c r="J241" s="128" t="str">
        <f>IFERROR(J236/(J234-J238),"0")</f>
        <v>0</v>
      </c>
      <c r="K241" s="3"/>
    </row>
    <row r="242" spans="1:14" x14ac:dyDescent="0.35"/>
    <row r="243" spans="1:14" x14ac:dyDescent="0.35"/>
    <row r="244" spans="1:14" x14ac:dyDescent="0.35">
      <c r="B244" s="265" t="s">
        <v>248</v>
      </c>
      <c r="C244" s="265"/>
      <c r="D244" s="265"/>
      <c r="E244" s="265"/>
      <c r="F244" s="265"/>
      <c r="G244" s="265"/>
      <c r="H244" s="265"/>
      <c r="I244" s="265"/>
      <c r="J244" s="265"/>
      <c r="K244" s="265"/>
      <c r="L244" s="265"/>
      <c r="M244" s="265"/>
      <c r="N244" s="265"/>
    </row>
    <row r="245" spans="1:14" ht="27.75" customHeight="1" x14ac:dyDescent="0.35">
      <c r="B245" s="284"/>
      <c r="C245" s="285"/>
      <c r="D245" s="285"/>
      <c r="E245" s="285"/>
      <c r="F245" s="285"/>
      <c r="G245" s="285"/>
      <c r="H245" s="285"/>
      <c r="I245" s="285"/>
      <c r="J245" s="286"/>
    </row>
    <row r="246" spans="1:14" x14ac:dyDescent="0.35"/>
    <row r="247" spans="1:14" x14ac:dyDescent="0.35"/>
    <row r="248" spans="1:14" x14ac:dyDescent="0.35">
      <c r="A248" s="90" t="s">
        <v>249</v>
      </c>
      <c r="B248" s="1" t="s">
        <v>250</v>
      </c>
      <c r="C248" s="143"/>
    </row>
    <row r="249" spans="1:14" x14ac:dyDescent="0.35">
      <c r="B249" s="4" t="s">
        <v>251</v>
      </c>
      <c r="C249" s="4"/>
      <c r="D249" s="4"/>
      <c r="E249" s="4"/>
      <c r="F249" s="4"/>
      <c r="H249" s="2"/>
      <c r="J249" s="3"/>
    </row>
    <row r="250" spans="1:14" x14ac:dyDescent="0.35">
      <c r="B250" s="4"/>
      <c r="C250" s="4"/>
      <c r="D250" s="4"/>
      <c r="E250" s="4"/>
      <c r="F250" s="4"/>
      <c r="G250" s="4"/>
      <c r="H250" s="4"/>
    </row>
    <row r="251" spans="1:14" x14ac:dyDescent="0.35">
      <c r="B251" s="254" t="s">
        <v>572</v>
      </c>
      <c r="C251" s="116"/>
      <c r="D251" s="116"/>
      <c r="E251" s="116"/>
      <c r="F251" s="116"/>
      <c r="G251" s="14"/>
      <c r="H251" s="14"/>
    </row>
    <row r="252" spans="1:14" x14ac:dyDescent="0.35">
      <c r="B252" s="254" t="s">
        <v>252</v>
      </c>
      <c r="C252" s="116"/>
      <c r="D252" s="115"/>
      <c r="E252" s="91"/>
      <c r="F252" s="116"/>
      <c r="G252" s="14"/>
      <c r="H252" s="14"/>
    </row>
    <row r="253" spans="1:14" x14ac:dyDescent="0.35">
      <c r="B253" s="254" t="s">
        <v>253</v>
      </c>
      <c r="C253" s="116"/>
      <c r="D253" s="115"/>
      <c r="E253" s="91"/>
      <c r="F253" s="116"/>
      <c r="G253" s="14"/>
      <c r="H253" s="14"/>
    </row>
    <row r="254" spans="1:14" x14ac:dyDescent="0.35">
      <c r="B254" s="254" t="s">
        <v>254</v>
      </c>
      <c r="C254" s="116"/>
      <c r="D254" s="115"/>
      <c r="E254" s="91"/>
      <c r="F254" s="19"/>
      <c r="H254" s="14"/>
      <c r="K254" s="14"/>
      <c r="L254" s="14"/>
    </row>
    <row r="255" spans="1:14" x14ac:dyDescent="0.35">
      <c r="B255" s="254" t="s">
        <v>255</v>
      </c>
      <c r="C255" s="116"/>
      <c r="D255" s="115"/>
      <c r="E255" s="91"/>
      <c r="F255" s="14"/>
      <c r="H255" s="14"/>
      <c r="L255" s="14"/>
    </row>
    <row r="256" spans="1:14" x14ac:dyDescent="0.35">
      <c r="B256" s="254" t="s">
        <v>256</v>
      </c>
      <c r="C256" s="116"/>
      <c r="D256" s="115"/>
      <c r="E256" s="91"/>
      <c r="F256" s="141" t="s">
        <v>257</v>
      </c>
      <c r="H256" s="14"/>
      <c r="L256" s="14"/>
    </row>
    <row r="257" spans="2:12" x14ac:dyDescent="0.35">
      <c r="B257" s="255" t="s">
        <v>258</v>
      </c>
      <c r="C257" s="116"/>
      <c r="D257" s="115"/>
      <c r="E257" s="130">
        <f>SUM(E252:E256)</f>
        <v>0</v>
      </c>
      <c r="F257" s="14"/>
      <c r="H257" s="14"/>
      <c r="L257" s="14"/>
    </row>
    <row r="258" spans="2:12" x14ac:dyDescent="0.35">
      <c r="B258" s="256"/>
      <c r="C258" s="115"/>
      <c r="D258" s="115"/>
      <c r="E258" s="257"/>
      <c r="F258" s="4"/>
      <c r="H258" s="4"/>
    </row>
    <row r="259" spans="2:12" x14ac:dyDescent="0.35">
      <c r="B259" s="254" t="s">
        <v>259</v>
      </c>
      <c r="C259" s="115"/>
      <c r="D259" s="115"/>
      <c r="E259" s="257"/>
      <c r="F259" s="4"/>
      <c r="H259" s="4"/>
    </row>
    <row r="260" spans="2:12" x14ac:dyDescent="0.35">
      <c r="B260" s="254" t="s">
        <v>260</v>
      </c>
      <c r="C260" s="116"/>
      <c r="D260" s="115"/>
      <c r="E260" s="91"/>
      <c r="F260" s="4"/>
      <c r="H260" s="4"/>
    </row>
    <row r="261" spans="2:12" x14ac:dyDescent="0.35">
      <c r="B261" s="254" t="s">
        <v>261</v>
      </c>
      <c r="C261" s="116"/>
      <c r="D261" s="115"/>
      <c r="E261" s="91"/>
      <c r="F261" s="4"/>
      <c r="H261" s="4"/>
    </row>
    <row r="262" spans="2:12" x14ac:dyDescent="0.35">
      <c r="B262" s="254" t="s">
        <v>262</v>
      </c>
      <c r="C262" s="116"/>
      <c r="D262" s="115"/>
      <c r="E262" s="91"/>
      <c r="F262" s="4"/>
      <c r="H262" s="4"/>
    </row>
    <row r="263" spans="2:12" x14ac:dyDescent="0.35">
      <c r="B263" s="254" t="s">
        <v>263</v>
      </c>
      <c r="C263" s="116"/>
      <c r="D263" s="115"/>
      <c r="E263" s="91"/>
      <c r="F263" s="4"/>
      <c r="H263" s="4"/>
    </row>
    <row r="264" spans="2:12" x14ac:dyDescent="0.35">
      <c r="B264" s="277" t="s">
        <v>264</v>
      </c>
      <c r="C264" s="277"/>
      <c r="D264" s="278"/>
      <c r="E264" s="91"/>
      <c r="F264" s="141" t="s">
        <v>257</v>
      </c>
      <c r="H264" s="4"/>
    </row>
    <row r="265" spans="2:12" x14ac:dyDescent="0.35">
      <c r="B265" s="255" t="s">
        <v>258</v>
      </c>
      <c r="C265" s="116"/>
      <c r="D265" s="115"/>
      <c r="E265" s="130">
        <f>SUM(E260:E263)</f>
        <v>0</v>
      </c>
      <c r="G265" s="4"/>
      <c r="H265" s="4"/>
    </row>
    <row r="266" spans="2:12" x14ac:dyDescent="0.35">
      <c r="E266" s="85"/>
    </row>
    <row r="267" spans="2:12" x14ac:dyDescent="0.35"/>
    <row r="268" spans="2:12" x14ac:dyDescent="0.35"/>
    <row r="269" spans="2:12" x14ac:dyDescent="0.35"/>
  </sheetData>
  <mergeCells count="29">
    <mergeCell ref="B264:D264"/>
    <mergeCell ref="B4:O4"/>
    <mergeCell ref="E175:E176"/>
    <mergeCell ref="D175:D176"/>
    <mergeCell ref="C175:C176"/>
    <mergeCell ref="F175:H175"/>
    <mergeCell ref="I175:K175"/>
    <mergeCell ref="B244:N244"/>
    <mergeCell ref="B245:J245"/>
    <mergeCell ref="B203:C203"/>
    <mergeCell ref="B204:C204"/>
    <mergeCell ref="B209:O209"/>
    <mergeCell ref="B202:C202"/>
    <mergeCell ref="B193:C193"/>
    <mergeCell ref="B194:C194"/>
    <mergeCell ref="B195:C195"/>
    <mergeCell ref="B201:C201"/>
    <mergeCell ref="B190:C190"/>
    <mergeCell ref="B191:C191"/>
    <mergeCell ref="B192:C192"/>
    <mergeCell ref="B184:H184"/>
    <mergeCell ref="B187:C187"/>
    <mergeCell ref="B188:C188"/>
    <mergeCell ref="B189:C189"/>
    <mergeCell ref="B196:C196"/>
    <mergeCell ref="B198:C198"/>
    <mergeCell ref="B197:C197"/>
    <mergeCell ref="B199:C199"/>
    <mergeCell ref="B200:C200"/>
  </mergeCells>
  <phoneticPr fontId="45" type="noConversion"/>
  <dataValidations count="1">
    <dataValidation type="list" allowBlank="1" showInputMessage="1" showErrorMessage="1" sqref="D177:D178" xr:uid="{2B9284EF-4FDF-4994-A54C-48CD86A1C148}">
      <formula1>"Live, Recorded, Hybrid, Various Types"</formula1>
    </dataValidation>
  </dataValidations>
  <pageMargins left="0.70866141732283472" right="0.70866141732283472" top="0.74803149606299213" bottom="0.74803149606299213" header="0.31496062992125984" footer="0.31496062992125984"/>
  <pageSetup paperSize="8" scale="51" fitToHeight="0" orientation="landscape" cellComments="asDisplayed" r:id="rId1"/>
  <headerFooter>
    <oddHeader>Page &amp;P&amp;RFINAL 2014_15 data return excel spreadsheet</oddHeader>
  </headerFooter>
  <rowBreaks count="1" manualBreakCount="1">
    <brk id="2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9140-CA19-4429-8FDE-3E6C1D0E4A4B}">
  <sheetPr>
    <pageSetUpPr fitToPage="1"/>
  </sheetPr>
  <dimension ref="A1:T225"/>
  <sheetViews>
    <sheetView showGridLines="0" topLeftCell="A184" zoomScale="85" zoomScaleNormal="85" zoomScaleSheetLayoutView="64" workbookViewId="0">
      <selection activeCell="B113" sqref="B113"/>
    </sheetView>
  </sheetViews>
  <sheetFormatPr defaultColWidth="0" defaultRowHeight="15.5" zeroHeight="1" x14ac:dyDescent="0.35"/>
  <cols>
    <col min="1" max="1" width="8.54296875" style="4" customWidth="1"/>
    <col min="2" max="2" width="27.1796875" style="14" customWidth="1"/>
    <col min="3" max="3" width="55.453125" style="14" customWidth="1"/>
    <col min="4" max="4" width="16.1796875" style="2" customWidth="1"/>
    <col min="5" max="5" width="16.54296875" style="2" customWidth="1"/>
    <col min="6" max="7" width="16.1796875" style="2" customWidth="1"/>
    <col min="8" max="8" width="16.1796875" style="3" customWidth="1"/>
    <col min="9" max="9" width="16" style="3" customWidth="1"/>
    <col min="10" max="10" width="25.81640625" style="4" customWidth="1"/>
    <col min="11" max="11" width="15.54296875" style="4" customWidth="1"/>
    <col min="12" max="12" width="60.54296875" style="4" customWidth="1"/>
    <col min="13" max="13" width="14.54296875" style="4" customWidth="1"/>
    <col min="14" max="14" width="14.54296875" style="4" hidden="1" customWidth="1"/>
    <col min="15" max="16" width="15.54296875" style="4" hidden="1" customWidth="1"/>
    <col min="17" max="17" width="15.81640625" style="4" hidden="1" customWidth="1"/>
    <col min="18" max="18" width="14.54296875" style="4" hidden="1" customWidth="1"/>
    <col min="19" max="20" width="12.1796875" style="4" hidden="1" customWidth="1"/>
    <col min="21" max="16384" width="9.1796875" style="4" hidden="1"/>
  </cols>
  <sheetData>
    <row r="1" spans="1:11" x14ac:dyDescent="0.35"/>
    <row r="2" spans="1:11" s="99" customFormat="1" ht="16.5" customHeight="1" x14ac:dyDescent="0.35">
      <c r="B2" s="96" t="s">
        <v>265</v>
      </c>
      <c r="C2" s="98"/>
      <c r="D2" s="98"/>
      <c r="E2" s="98"/>
      <c r="F2" s="98"/>
      <c r="G2" s="98"/>
      <c r="H2" s="139"/>
      <c r="I2" s="98"/>
    </row>
    <row r="3" spans="1:11" ht="21.75" customHeight="1" x14ac:dyDescent="0.35">
      <c r="B3" s="4"/>
      <c r="C3" s="4"/>
      <c r="D3" s="4"/>
      <c r="E3" s="4"/>
      <c r="F3" s="4"/>
      <c r="G3" s="4"/>
      <c r="H3" s="4"/>
      <c r="I3" s="4"/>
      <c r="K3" s="16"/>
    </row>
    <row r="4" spans="1:11" x14ac:dyDescent="0.35">
      <c r="B4" s="21" t="s">
        <v>266</v>
      </c>
      <c r="C4" s="172"/>
      <c r="D4" s="234" t="s">
        <v>267</v>
      </c>
      <c r="E4" s="20"/>
      <c r="F4" s="20"/>
      <c r="G4" s="20"/>
      <c r="H4" s="20"/>
      <c r="I4" s="20"/>
      <c r="J4" s="20"/>
      <c r="K4" s="20"/>
    </row>
    <row r="5" spans="1:11" x14ac:dyDescent="0.35">
      <c r="C5" s="172"/>
      <c r="D5" s="20"/>
      <c r="E5" s="20"/>
      <c r="F5" s="20"/>
      <c r="G5" s="20"/>
      <c r="H5" s="20"/>
      <c r="I5" s="20"/>
      <c r="J5" s="20"/>
      <c r="K5" s="20"/>
    </row>
    <row r="6" spans="1:11" x14ac:dyDescent="0.35">
      <c r="B6" s="20" t="s">
        <v>268</v>
      </c>
      <c r="C6" s="172"/>
      <c r="D6" s="20"/>
      <c r="E6" s="20"/>
      <c r="F6" s="20"/>
      <c r="G6" s="20"/>
      <c r="H6" s="20"/>
      <c r="I6" s="20"/>
      <c r="J6" s="20"/>
      <c r="K6" s="20"/>
    </row>
    <row r="7" spans="1:11" x14ac:dyDescent="0.35">
      <c r="B7" s="20" t="s">
        <v>269</v>
      </c>
      <c r="C7" s="172"/>
      <c r="D7" s="20"/>
      <c r="E7" s="20"/>
      <c r="F7" s="20"/>
      <c r="G7" s="20"/>
      <c r="H7" s="20"/>
      <c r="I7" s="20"/>
      <c r="J7" s="20"/>
      <c r="K7" s="20"/>
    </row>
    <row r="8" spans="1:11" x14ac:dyDescent="0.35">
      <c r="B8" s="20"/>
      <c r="C8" s="172"/>
      <c r="D8" s="20"/>
      <c r="E8" s="20"/>
      <c r="F8" s="20"/>
      <c r="G8" s="20"/>
      <c r="H8" s="20"/>
      <c r="I8" s="20"/>
      <c r="J8" s="20"/>
      <c r="K8" s="20"/>
    </row>
    <row r="9" spans="1:11" x14ac:dyDescent="0.35">
      <c r="A9" s="90" t="s">
        <v>270</v>
      </c>
      <c r="B9" s="21" t="s">
        <v>271</v>
      </c>
      <c r="C9" s="172"/>
      <c r="D9" s="20"/>
      <c r="E9" s="20"/>
      <c r="F9" s="20"/>
      <c r="G9" s="20"/>
      <c r="H9" s="20"/>
      <c r="I9" s="20"/>
      <c r="J9" s="20"/>
      <c r="K9" s="20"/>
    </row>
    <row r="10" spans="1:11" x14ac:dyDescent="0.35">
      <c r="B10" s="138"/>
      <c r="C10" s="102" t="s">
        <v>108</v>
      </c>
      <c r="D10" s="20"/>
      <c r="E10" s="20"/>
      <c r="F10" s="20"/>
      <c r="G10" s="20"/>
      <c r="H10" s="20"/>
      <c r="I10" s="20"/>
      <c r="J10" s="20"/>
      <c r="K10" s="20"/>
    </row>
    <row r="11" spans="1:11" x14ac:dyDescent="0.35">
      <c r="B11" s="20"/>
      <c r="C11" s="225"/>
      <c r="D11" s="20"/>
      <c r="E11" s="20"/>
      <c r="G11" s="20"/>
      <c r="H11" s="20"/>
      <c r="I11" s="20"/>
      <c r="J11" s="20"/>
      <c r="K11" s="20"/>
    </row>
    <row r="12" spans="1:11" x14ac:dyDescent="0.35">
      <c r="B12" s="20"/>
      <c r="C12" s="172"/>
      <c r="D12" s="20"/>
      <c r="E12" s="20"/>
      <c r="F12" s="20"/>
      <c r="G12" s="20"/>
      <c r="H12" s="20"/>
      <c r="I12" s="20"/>
      <c r="J12" s="20"/>
      <c r="K12" s="20"/>
    </row>
    <row r="13" spans="1:11" x14ac:dyDescent="0.35">
      <c r="A13" s="90" t="s">
        <v>272</v>
      </c>
      <c r="B13" s="21" t="s">
        <v>273</v>
      </c>
      <c r="C13" s="172"/>
      <c r="D13" s="20"/>
      <c r="E13" s="20"/>
      <c r="F13" s="20"/>
      <c r="G13" s="20"/>
      <c r="H13" s="20"/>
      <c r="I13" s="20"/>
      <c r="J13" s="20"/>
      <c r="K13" s="20"/>
    </row>
    <row r="14" spans="1:11" x14ac:dyDescent="0.35">
      <c r="B14" s="20" t="s">
        <v>274</v>
      </c>
      <c r="C14" s="172"/>
      <c r="D14" s="20"/>
      <c r="E14" s="20"/>
      <c r="F14" s="20"/>
      <c r="G14" s="20"/>
      <c r="H14" s="20"/>
      <c r="I14" s="20"/>
      <c r="J14" s="20"/>
      <c r="K14" s="20"/>
    </row>
    <row r="15" spans="1:11" x14ac:dyDescent="0.35">
      <c r="B15" s="20"/>
      <c r="C15" s="172"/>
      <c r="D15" s="20"/>
      <c r="E15" s="20"/>
      <c r="F15" s="20"/>
      <c r="G15" s="20"/>
      <c r="H15" s="20"/>
      <c r="I15" s="20"/>
      <c r="J15" s="20"/>
      <c r="K15" s="20"/>
    </row>
    <row r="16" spans="1:11" x14ac:dyDescent="0.35">
      <c r="B16" s="20" t="s">
        <v>275</v>
      </c>
      <c r="C16" s="172"/>
      <c r="D16" s="20"/>
      <c r="E16" s="20"/>
      <c r="F16" s="20"/>
      <c r="G16" s="20"/>
      <c r="H16" s="20"/>
      <c r="I16" s="20"/>
      <c r="J16" s="20"/>
      <c r="K16" s="20"/>
    </row>
    <row r="17" spans="2:12" x14ac:dyDescent="0.35">
      <c r="B17" s="20"/>
      <c r="C17" s="172"/>
      <c r="D17" s="20"/>
      <c r="E17" s="20"/>
      <c r="F17" s="20"/>
      <c r="G17" s="20"/>
      <c r="H17" s="20"/>
      <c r="I17" s="20"/>
      <c r="J17" s="20"/>
      <c r="K17" s="20"/>
    </row>
    <row r="18" spans="2:12" x14ac:dyDescent="0.35">
      <c r="B18" s="20" t="s">
        <v>276</v>
      </c>
      <c r="C18" s="172"/>
      <c r="D18" s="20"/>
      <c r="E18" s="20"/>
      <c r="F18" s="20"/>
      <c r="G18" s="20"/>
      <c r="H18" s="20"/>
      <c r="I18" s="20"/>
      <c r="J18" s="20"/>
      <c r="K18" s="20"/>
    </row>
    <row r="19" spans="2:12" x14ac:dyDescent="0.35">
      <c r="B19" s="20" t="s">
        <v>277</v>
      </c>
      <c r="C19" s="172"/>
      <c r="D19" s="20"/>
      <c r="E19" s="20"/>
      <c r="F19" s="20"/>
      <c r="G19" s="20"/>
      <c r="H19" s="20"/>
      <c r="I19" s="20"/>
      <c r="J19" s="20"/>
      <c r="K19" s="20"/>
    </row>
    <row r="20" spans="2:12" x14ac:dyDescent="0.35">
      <c r="B20" s="20"/>
      <c r="C20" s="172"/>
      <c r="D20" s="20"/>
      <c r="E20" s="20"/>
      <c r="F20" s="20"/>
      <c r="G20" s="20"/>
      <c r="H20" s="20"/>
      <c r="I20" s="20"/>
      <c r="J20" s="20"/>
      <c r="K20" s="20"/>
    </row>
    <row r="21" spans="2:12" x14ac:dyDescent="0.35">
      <c r="B21" s="20" t="s">
        <v>278</v>
      </c>
      <c r="C21" s="172"/>
      <c r="D21" s="20"/>
      <c r="E21" s="20"/>
      <c r="F21" s="20"/>
      <c r="G21" s="20"/>
      <c r="H21" s="20"/>
      <c r="I21" s="20"/>
      <c r="J21" s="20"/>
      <c r="K21" s="20"/>
    </row>
    <row r="22" spans="2:12" x14ac:dyDescent="0.35">
      <c r="B22" s="20"/>
      <c r="C22" s="172"/>
      <c r="D22" s="20"/>
      <c r="E22" s="20"/>
      <c r="F22" s="20"/>
      <c r="G22" s="20"/>
      <c r="H22" s="20"/>
      <c r="I22" s="20"/>
      <c r="J22" s="20"/>
      <c r="K22" s="20"/>
    </row>
    <row r="23" spans="2:12" x14ac:dyDescent="0.35">
      <c r="C23" s="20"/>
      <c r="D23" s="296" t="s">
        <v>279</v>
      </c>
      <c r="E23" s="297"/>
      <c r="F23" s="297"/>
      <c r="G23" s="297"/>
      <c r="H23" s="297"/>
      <c r="I23" s="298"/>
      <c r="J23" s="20"/>
      <c r="K23" s="20"/>
      <c r="L23" s="20"/>
    </row>
    <row r="24" spans="2:12" ht="62" x14ac:dyDescent="0.35">
      <c r="C24" s="132" t="s">
        <v>280</v>
      </c>
      <c r="D24" s="158" t="s">
        <v>281</v>
      </c>
      <c r="E24" s="158" t="s">
        <v>282</v>
      </c>
      <c r="F24" s="158" t="s">
        <v>283</v>
      </c>
      <c r="G24" s="158" t="s">
        <v>284</v>
      </c>
      <c r="H24" s="158" t="s">
        <v>285</v>
      </c>
      <c r="I24" s="158" t="s">
        <v>286</v>
      </c>
      <c r="J24" s="158" t="s">
        <v>287</v>
      </c>
      <c r="K24" s="158" t="s">
        <v>288</v>
      </c>
      <c r="L24" s="20"/>
    </row>
    <row r="25" spans="2:12" x14ac:dyDescent="0.35">
      <c r="C25" s="173" t="s">
        <v>289</v>
      </c>
      <c r="D25" s="174"/>
      <c r="E25" s="174"/>
      <c r="F25" s="174"/>
      <c r="G25" s="174"/>
      <c r="H25" s="174"/>
      <c r="I25" s="174"/>
      <c r="J25" s="174"/>
      <c r="K25" s="175"/>
      <c r="L25" s="163">
        <f t="shared" ref="L25:L34" si="0">SUM(D25:K25)</f>
        <v>0</v>
      </c>
    </row>
    <row r="26" spans="2:12" x14ac:dyDescent="0.35">
      <c r="C26" s="173" t="s">
        <v>290</v>
      </c>
      <c r="D26" s="174"/>
      <c r="E26" s="174"/>
      <c r="F26" s="174"/>
      <c r="G26" s="174"/>
      <c r="H26" s="174"/>
      <c r="I26" s="174"/>
      <c r="J26" s="174"/>
      <c r="K26" s="175"/>
      <c r="L26" s="163">
        <f t="shared" si="0"/>
        <v>0</v>
      </c>
    </row>
    <row r="27" spans="2:12" x14ac:dyDescent="0.35">
      <c r="C27" s="173" t="s">
        <v>291</v>
      </c>
      <c r="D27" s="174"/>
      <c r="E27" s="174"/>
      <c r="F27" s="174"/>
      <c r="G27" s="174"/>
      <c r="H27" s="174"/>
      <c r="I27" s="174"/>
      <c r="J27" s="174"/>
      <c r="K27" s="175"/>
      <c r="L27" s="163">
        <f t="shared" si="0"/>
        <v>0</v>
      </c>
    </row>
    <row r="28" spans="2:12" x14ac:dyDescent="0.35">
      <c r="C28" s="176" t="s">
        <v>292</v>
      </c>
      <c r="D28" s="174"/>
      <c r="E28" s="174"/>
      <c r="F28" s="174"/>
      <c r="G28" s="174"/>
      <c r="H28" s="174"/>
      <c r="I28" s="174"/>
      <c r="J28" s="174"/>
      <c r="K28" s="175"/>
      <c r="L28" s="163">
        <f t="shared" si="0"/>
        <v>0</v>
      </c>
    </row>
    <row r="29" spans="2:12" x14ac:dyDescent="0.35">
      <c r="C29" s="173" t="s">
        <v>293</v>
      </c>
      <c r="D29" s="174"/>
      <c r="E29" s="174"/>
      <c r="F29" s="174"/>
      <c r="G29" s="174"/>
      <c r="H29" s="174"/>
      <c r="I29" s="174"/>
      <c r="J29" s="174"/>
      <c r="K29" s="175"/>
      <c r="L29" s="163">
        <f t="shared" si="0"/>
        <v>0</v>
      </c>
    </row>
    <row r="30" spans="2:12" x14ac:dyDescent="0.35">
      <c r="C30" s="173" t="s">
        <v>294</v>
      </c>
      <c r="D30" s="174"/>
      <c r="E30" s="174"/>
      <c r="F30" s="174"/>
      <c r="G30" s="174"/>
      <c r="H30" s="174"/>
      <c r="I30" s="174"/>
      <c r="J30" s="174"/>
      <c r="K30" s="175"/>
      <c r="L30" s="163">
        <f t="shared" si="0"/>
        <v>0</v>
      </c>
    </row>
    <row r="31" spans="2:12" x14ac:dyDescent="0.35">
      <c r="C31" s="173" t="s">
        <v>295</v>
      </c>
      <c r="D31" s="174"/>
      <c r="E31" s="174"/>
      <c r="F31" s="174"/>
      <c r="G31" s="174"/>
      <c r="H31" s="174"/>
      <c r="I31" s="174"/>
      <c r="J31" s="174"/>
      <c r="K31" s="175"/>
      <c r="L31" s="163">
        <f t="shared" si="0"/>
        <v>0</v>
      </c>
    </row>
    <row r="32" spans="2:12" x14ac:dyDescent="0.35">
      <c r="C32" s="173" t="s">
        <v>281</v>
      </c>
      <c r="D32" s="174"/>
      <c r="E32" s="174"/>
      <c r="F32" s="174"/>
      <c r="G32" s="174"/>
      <c r="H32" s="174"/>
      <c r="I32" s="174"/>
      <c r="J32" s="174"/>
      <c r="K32" s="175"/>
      <c r="L32" s="163">
        <f t="shared" si="0"/>
        <v>0</v>
      </c>
    </row>
    <row r="33" spans="1:12" x14ac:dyDescent="0.35">
      <c r="C33" s="173" t="s">
        <v>296</v>
      </c>
      <c r="D33" s="174"/>
      <c r="E33" s="174"/>
      <c r="F33" s="174"/>
      <c r="G33" s="174"/>
      <c r="H33" s="174"/>
      <c r="I33" s="174"/>
      <c r="J33" s="174"/>
      <c r="K33" s="175"/>
      <c r="L33" s="163">
        <f t="shared" si="0"/>
        <v>0</v>
      </c>
    </row>
    <row r="34" spans="1:12" x14ac:dyDescent="0.35">
      <c r="C34" s="173" t="s">
        <v>297</v>
      </c>
      <c r="D34" s="177"/>
      <c r="E34" s="177"/>
      <c r="F34" s="177"/>
      <c r="G34" s="177"/>
      <c r="H34" s="177"/>
      <c r="I34" s="177"/>
      <c r="J34" s="177"/>
      <c r="K34" s="178"/>
      <c r="L34" s="164">
        <f t="shared" si="0"/>
        <v>0</v>
      </c>
    </row>
    <row r="35" spans="1:12" x14ac:dyDescent="0.35">
      <c r="C35" s="20"/>
      <c r="D35" s="172"/>
      <c r="E35" s="20"/>
      <c r="F35" s="20"/>
      <c r="G35" s="20"/>
      <c r="H35" s="20"/>
      <c r="I35" s="20"/>
      <c r="J35" s="20"/>
      <c r="K35" s="20"/>
      <c r="L35" s="20"/>
    </row>
    <row r="36" spans="1:12" x14ac:dyDescent="0.35">
      <c r="C36" s="185" t="s">
        <v>298</v>
      </c>
      <c r="D36" s="186"/>
      <c r="E36" s="187"/>
      <c r="F36" s="187"/>
      <c r="G36" s="187"/>
      <c r="H36" s="187"/>
      <c r="I36" s="187"/>
      <c r="J36" s="187"/>
      <c r="K36" s="188"/>
    </row>
    <row r="37" spans="1:12" x14ac:dyDescent="0.35">
      <c r="C37" s="194" t="s">
        <v>299</v>
      </c>
      <c r="D37" s="201"/>
      <c r="E37" s="195"/>
      <c r="F37" s="195"/>
      <c r="G37" s="195"/>
      <c r="H37" s="195"/>
      <c r="I37" s="195"/>
      <c r="J37" s="195"/>
      <c r="K37" s="202"/>
    </row>
    <row r="38" spans="1:12" x14ac:dyDescent="0.35">
      <c r="C38" s="194" t="s">
        <v>300</v>
      </c>
      <c r="D38" s="195"/>
      <c r="E38" s="195"/>
      <c r="F38" s="195"/>
      <c r="G38" s="195"/>
      <c r="H38" s="195"/>
      <c r="I38" s="195"/>
      <c r="J38" s="195"/>
      <c r="K38" s="202"/>
    </row>
    <row r="39" spans="1:12" ht="31" x14ac:dyDescent="0.35">
      <c r="C39" s="194"/>
      <c r="D39" s="196" t="s">
        <v>301</v>
      </c>
      <c r="E39" s="195"/>
      <c r="F39" s="195"/>
      <c r="G39" s="195"/>
      <c r="H39" s="195"/>
      <c r="I39" s="195"/>
      <c r="J39" s="195"/>
      <c r="K39" s="202"/>
    </row>
    <row r="40" spans="1:12" x14ac:dyDescent="0.35">
      <c r="C40" s="197" t="s">
        <v>293</v>
      </c>
      <c r="D40" s="198">
        <v>3</v>
      </c>
      <c r="E40" s="195"/>
      <c r="F40" s="195"/>
      <c r="G40" s="195"/>
      <c r="H40" s="195"/>
      <c r="I40" s="195"/>
      <c r="J40" s="195"/>
      <c r="K40" s="202"/>
    </row>
    <row r="41" spans="1:12" x14ac:dyDescent="0.35">
      <c r="C41" s="197" t="s">
        <v>294</v>
      </c>
      <c r="D41" s="199">
        <v>5</v>
      </c>
      <c r="E41" s="200"/>
      <c r="F41" s="200"/>
      <c r="G41" s="200"/>
      <c r="H41" s="200"/>
      <c r="I41" s="200"/>
      <c r="J41" s="200"/>
      <c r="K41" s="203"/>
    </row>
    <row r="42" spans="1:12" x14ac:dyDescent="0.35">
      <c r="B42" s="20"/>
      <c r="C42" s="172"/>
      <c r="D42" s="20"/>
      <c r="E42" s="20"/>
      <c r="F42" s="20"/>
      <c r="G42" s="20"/>
      <c r="H42" s="20"/>
      <c r="I42" s="20"/>
      <c r="J42" s="20"/>
      <c r="K42" s="20"/>
    </row>
    <row r="43" spans="1:12" x14ac:dyDescent="0.35">
      <c r="A43" s="90" t="s">
        <v>302</v>
      </c>
      <c r="B43" s="13" t="s">
        <v>303</v>
      </c>
      <c r="D43" s="3"/>
      <c r="E43" s="20"/>
      <c r="F43" s="20"/>
      <c r="G43" s="20"/>
      <c r="H43" s="20"/>
      <c r="I43" s="20"/>
      <c r="J43" s="20"/>
      <c r="K43" s="20"/>
    </row>
    <row r="44" spans="1:12" x14ac:dyDescent="0.35">
      <c r="B44" s="12" t="s">
        <v>304</v>
      </c>
      <c r="D44" s="3"/>
      <c r="E44" s="20"/>
      <c r="F44" s="20"/>
      <c r="G44" s="20"/>
      <c r="H44" s="20"/>
      <c r="I44" s="20"/>
      <c r="J44" s="20"/>
      <c r="K44" s="20"/>
    </row>
    <row r="45" spans="1:12" x14ac:dyDescent="0.35">
      <c r="D45" s="3"/>
      <c r="E45" s="20"/>
      <c r="F45" s="20"/>
      <c r="G45" s="20"/>
      <c r="H45" s="20"/>
      <c r="I45" s="20"/>
      <c r="J45" s="20"/>
      <c r="K45" s="20"/>
    </row>
    <row r="46" spans="1:12" ht="15.75" customHeight="1" x14ac:dyDescent="0.35">
      <c r="B46" s="292" t="s">
        <v>305</v>
      </c>
      <c r="C46" s="293"/>
      <c r="D46" s="89"/>
      <c r="E46" s="20"/>
      <c r="F46" s="20"/>
      <c r="G46" s="20"/>
      <c r="H46" s="20"/>
      <c r="I46" s="20"/>
      <c r="J46" s="20"/>
      <c r="K46" s="20"/>
    </row>
    <row r="47" spans="1:12" x14ac:dyDescent="0.35">
      <c r="B47" s="85"/>
      <c r="C47" s="85"/>
      <c r="D47" s="85"/>
      <c r="E47" s="20"/>
      <c r="F47" s="20"/>
      <c r="G47" s="20"/>
      <c r="H47" s="20"/>
      <c r="I47" s="20"/>
      <c r="J47" s="20"/>
      <c r="K47" s="20"/>
    </row>
    <row r="48" spans="1:12" ht="15.75" customHeight="1" x14ac:dyDescent="0.35">
      <c r="B48" s="292" t="s">
        <v>306</v>
      </c>
      <c r="C48" s="293"/>
      <c r="D48" s="112"/>
      <c r="E48" s="20"/>
      <c r="F48" s="20"/>
      <c r="G48" s="20"/>
      <c r="H48" s="20"/>
      <c r="I48" s="20"/>
      <c r="J48" s="20"/>
      <c r="K48" s="20"/>
    </row>
    <row r="49" spans="1:11" ht="15.75" customHeight="1" x14ac:dyDescent="0.35">
      <c r="B49" s="292" t="s">
        <v>307</v>
      </c>
      <c r="C49" s="293"/>
      <c r="D49" s="112"/>
      <c r="E49" s="20"/>
      <c r="F49" s="20"/>
      <c r="G49" s="20"/>
      <c r="H49" s="20"/>
      <c r="I49" s="20"/>
      <c r="J49" s="20"/>
      <c r="K49" s="20"/>
    </row>
    <row r="50" spans="1:11" x14ac:dyDescent="0.35">
      <c r="B50" s="292" t="s">
        <v>308</v>
      </c>
      <c r="C50" s="293"/>
      <c r="D50" s="137">
        <f>D48+D49</f>
        <v>0</v>
      </c>
      <c r="E50" s="20"/>
      <c r="F50" s="20"/>
      <c r="G50" s="20"/>
      <c r="H50" s="20"/>
      <c r="I50" s="20"/>
      <c r="J50" s="20"/>
      <c r="K50" s="20"/>
    </row>
    <row r="51" spans="1:11" x14ac:dyDescent="0.35">
      <c r="B51" s="2"/>
      <c r="C51" s="2"/>
      <c r="F51" s="20"/>
      <c r="G51" s="20"/>
      <c r="H51" s="20"/>
      <c r="I51" s="20"/>
      <c r="J51" s="20"/>
      <c r="K51" s="20"/>
    </row>
    <row r="52" spans="1:11" x14ac:dyDescent="0.35">
      <c r="A52" s="90" t="s">
        <v>309</v>
      </c>
      <c r="B52" s="21" t="s">
        <v>310</v>
      </c>
      <c r="C52" s="172"/>
      <c r="D52" s="20"/>
      <c r="E52" s="20"/>
      <c r="F52" s="20"/>
      <c r="G52" s="20"/>
      <c r="H52" s="20"/>
      <c r="I52" s="20"/>
      <c r="J52" s="20"/>
      <c r="K52" s="20"/>
    </row>
    <row r="53" spans="1:11" x14ac:dyDescent="0.35">
      <c r="B53" s="20" t="s">
        <v>311</v>
      </c>
      <c r="C53" s="172"/>
      <c r="D53" s="20"/>
      <c r="E53" s="20"/>
      <c r="F53" s="20"/>
      <c r="G53" s="20"/>
      <c r="H53" s="20"/>
      <c r="I53" s="20"/>
      <c r="J53" s="20"/>
      <c r="K53" s="20"/>
    </row>
    <row r="54" spans="1:11" x14ac:dyDescent="0.35">
      <c r="B54" s="20" t="s">
        <v>312</v>
      </c>
      <c r="C54" s="172"/>
      <c r="D54" s="20"/>
      <c r="E54" s="20"/>
      <c r="F54" s="20"/>
      <c r="G54" s="20"/>
      <c r="H54" s="20"/>
      <c r="I54" s="20"/>
      <c r="J54" s="20"/>
      <c r="K54" s="20"/>
    </row>
    <row r="55" spans="1:11" x14ac:dyDescent="0.35">
      <c r="B55" s="20"/>
      <c r="C55" s="172"/>
      <c r="D55" s="20"/>
      <c r="E55" s="20"/>
      <c r="F55" s="20"/>
      <c r="G55" s="20"/>
      <c r="H55" s="20"/>
      <c r="I55" s="20"/>
      <c r="J55" s="20"/>
      <c r="K55" s="20"/>
    </row>
    <row r="56" spans="1:11" x14ac:dyDescent="0.35">
      <c r="B56" s="20" t="s">
        <v>313</v>
      </c>
      <c r="C56" s="172"/>
      <c r="D56" s="20"/>
      <c r="E56" s="20"/>
      <c r="F56" s="20"/>
      <c r="G56" s="20"/>
      <c r="H56" s="20"/>
      <c r="I56" s="20"/>
      <c r="J56" s="20"/>
      <c r="K56" s="20"/>
    </row>
    <row r="57" spans="1:11" x14ac:dyDescent="0.35">
      <c r="B57" s="20" t="s">
        <v>314</v>
      </c>
      <c r="C57" s="172"/>
      <c r="D57" s="20"/>
      <c r="E57" s="20"/>
      <c r="F57" s="20"/>
      <c r="G57" s="20"/>
      <c r="H57" s="20"/>
      <c r="I57" s="20"/>
      <c r="J57" s="20"/>
      <c r="K57" s="20"/>
    </row>
    <row r="58" spans="1:11" x14ac:dyDescent="0.35">
      <c r="B58" s="20"/>
      <c r="C58" s="172"/>
      <c r="D58" s="20"/>
      <c r="E58" s="20"/>
      <c r="F58" s="20"/>
      <c r="G58" s="20"/>
      <c r="H58" s="20"/>
      <c r="I58" s="20"/>
      <c r="J58" s="20"/>
      <c r="K58" s="20"/>
    </row>
    <row r="59" spans="1:11" x14ac:dyDescent="0.35">
      <c r="C59" s="132" t="s">
        <v>280</v>
      </c>
      <c r="D59" s="132" t="s">
        <v>315</v>
      </c>
      <c r="E59" s="20"/>
      <c r="F59" s="20"/>
      <c r="G59" s="20"/>
      <c r="H59" s="20"/>
      <c r="I59" s="20"/>
      <c r="J59" s="20"/>
      <c r="K59" s="20"/>
    </row>
    <row r="60" spans="1:11" x14ac:dyDescent="0.35">
      <c r="C60" s="173" t="s">
        <v>289</v>
      </c>
      <c r="D60" s="182"/>
      <c r="E60" s="20"/>
      <c r="F60" s="20"/>
      <c r="G60" s="20"/>
      <c r="H60" s="20"/>
      <c r="I60" s="20"/>
      <c r="J60" s="20"/>
      <c r="K60" s="20"/>
    </row>
    <row r="61" spans="1:11" x14ac:dyDescent="0.35">
      <c r="C61" s="173" t="s">
        <v>290</v>
      </c>
      <c r="D61" s="182"/>
      <c r="E61" s="20"/>
      <c r="F61" s="20"/>
      <c r="G61" s="20"/>
      <c r="H61" s="20"/>
      <c r="I61" s="20"/>
      <c r="J61" s="20"/>
      <c r="K61" s="20"/>
    </row>
    <row r="62" spans="1:11" x14ac:dyDescent="0.35">
      <c r="C62" s="173" t="s">
        <v>291</v>
      </c>
      <c r="D62" s="182"/>
      <c r="E62" s="20"/>
      <c r="F62" s="20"/>
      <c r="G62" s="20"/>
      <c r="H62" s="20"/>
      <c r="I62" s="20"/>
      <c r="J62" s="20"/>
      <c r="K62" s="20"/>
    </row>
    <row r="63" spans="1:11" x14ac:dyDescent="0.35">
      <c r="C63" s="176" t="s">
        <v>292</v>
      </c>
      <c r="D63" s="182"/>
      <c r="E63" s="20"/>
      <c r="F63" s="20"/>
      <c r="G63" s="20"/>
      <c r="H63" s="20"/>
      <c r="I63" s="20"/>
      <c r="J63" s="20"/>
      <c r="K63" s="20"/>
    </row>
    <row r="64" spans="1:11" x14ac:dyDescent="0.35">
      <c r="C64" s="173" t="s">
        <v>293</v>
      </c>
      <c r="D64" s="182"/>
      <c r="E64" s="20"/>
      <c r="F64" s="20"/>
      <c r="G64" s="20"/>
      <c r="H64" s="20"/>
      <c r="I64" s="20"/>
      <c r="J64" s="20"/>
      <c r="K64" s="20"/>
    </row>
    <row r="65" spans="2:11" x14ac:dyDescent="0.35">
      <c r="C65" s="173" t="s">
        <v>294</v>
      </c>
      <c r="D65" s="182"/>
      <c r="E65" s="20"/>
      <c r="F65" s="20"/>
      <c r="G65" s="20"/>
      <c r="H65" s="20"/>
      <c r="I65" s="20"/>
      <c r="J65" s="20"/>
      <c r="K65" s="20"/>
    </row>
    <row r="66" spans="2:11" x14ac:dyDescent="0.35">
      <c r="C66" s="173" t="s">
        <v>295</v>
      </c>
      <c r="D66" s="182"/>
      <c r="E66" s="20"/>
      <c r="F66" s="20"/>
      <c r="G66" s="20"/>
      <c r="H66" s="20"/>
      <c r="I66" s="20"/>
      <c r="J66" s="20"/>
      <c r="K66" s="20"/>
    </row>
    <row r="67" spans="2:11" x14ac:dyDescent="0.35">
      <c r="C67" s="173" t="s">
        <v>281</v>
      </c>
      <c r="D67" s="182"/>
      <c r="E67" s="20"/>
      <c r="F67" s="20"/>
      <c r="G67" s="20"/>
      <c r="H67" s="20"/>
      <c r="I67" s="20"/>
      <c r="J67" s="20"/>
      <c r="K67" s="20"/>
    </row>
    <row r="68" spans="2:11" x14ac:dyDescent="0.35">
      <c r="C68" s="173" t="s">
        <v>296</v>
      </c>
      <c r="D68" s="182"/>
      <c r="E68" s="20"/>
      <c r="F68" s="20"/>
      <c r="G68" s="20"/>
      <c r="H68" s="20"/>
      <c r="I68" s="20"/>
      <c r="J68" s="20"/>
      <c r="K68" s="20"/>
    </row>
    <row r="69" spans="2:11" x14ac:dyDescent="0.35">
      <c r="C69" s="173" t="s">
        <v>297</v>
      </c>
      <c r="D69" s="183"/>
      <c r="E69" s="20"/>
      <c r="F69" s="20"/>
      <c r="G69" s="20"/>
      <c r="H69" s="20"/>
      <c r="I69" s="20"/>
      <c r="J69" s="20"/>
      <c r="K69" s="20"/>
    </row>
    <row r="70" spans="2:11" x14ac:dyDescent="0.35">
      <c r="B70" s="20"/>
      <c r="C70" s="20"/>
      <c r="D70" s="20"/>
      <c r="E70" s="20"/>
      <c r="F70" s="20"/>
      <c r="G70" s="20"/>
      <c r="H70" s="20"/>
      <c r="I70" s="20"/>
      <c r="J70" s="20"/>
      <c r="K70" s="20"/>
    </row>
    <row r="71" spans="2:11" x14ac:dyDescent="0.35">
      <c r="C71" s="185" t="s">
        <v>298</v>
      </c>
      <c r="D71" s="186"/>
      <c r="E71" s="187"/>
      <c r="F71" s="187"/>
      <c r="G71" s="187"/>
      <c r="H71" s="187"/>
      <c r="I71" s="187"/>
      <c r="J71" s="187"/>
      <c r="K71" s="188"/>
    </row>
    <row r="72" spans="2:11" x14ac:dyDescent="0.35">
      <c r="C72" s="194" t="s">
        <v>316</v>
      </c>
      <c r="D72" s="189"/>
      <c r="E72" s="190"/>
      <c r="F72" s="190"/>
      <c r="G72" s="190"/>
      <c r="H72" s="190"/>
      <c r="I72" s="190"/>
      <c r="J72" s="190"/>
      <c r="K72" s="191"/>
    </row>
    <row r="73" spans="2:11" x14ac:dyDescent="0.35">
      <c r="C73" s="194"/>
      <c r="D73" s="195"/>
      <c r="E73" s="195"/>
      <c r="F73" s="190"/>
      <c r="G73" s="190"/>
      <c r="H73" s="190"/>
      <c r="I73" s="190"/>
      <c r="J73" s="190"/>
      <c r="K73" s="191"/>
    </row>
    <row r="74" spans="2:11" x14ac:dyDescent="0.35">
      <c r="C74" s="194"/>
      <c r="D74" s="196" t="s">
        <v>315</v>
      </c>
      <c r="E74" s="195"/>
      <c r="F74" s="190"/>
      <c r="G74" s="190"/>
      <c r="H74" s="190"/>
      <c r="I74" s="190"/>
      <c r="J74" s="190"/>
      <c r="K74" s="191"/>
    </row>
    <row r="75" spans="2:11" x14ac:dyDescent="0.35">
      <c r="C75" s="197" t="s">
        <v>293</v>
      </c>
      <c r="D75" s="198">
        <v>4</v>
      </c>
      <c r="E75" s="195"/>
      <c r="F75" s="190"/>
      <c r="G75" s="190"/>
      <c r="H75" s="190"/>
      <c r="I75" s="190"/>
      <c r="J75" s="190"/>
      <c r="K75" s="191"/>
    </row>
    <row r="76" spans="2:11" x14ac:dyDescent="0.35">
      <c r="C76" s="197" t="s">
        <v>294</v>
      </c>
      <c r="D76" s="199">
        <v>6</v>
      </c>
      <c r="E76" s="200"/>
      <c r="F76" s="192"/>
      <c r="G76" s="192"/>
      <c r="H76" s="192"/>
      <c r="I76" s="192"/>
      <c r="J76" s="192"/>
      <c r="K76" s="193"/>
    </row>
    <row r="77" spans="2:11" x14ac:dyDescent="0.35">
      <c r="B77" s="20"/>
      <c r="C77" s="20"/>
      <c r="D77" s="20"/>
      <c r="E77" s="20"/>
      <c r="F77" s="20"/>
      <c r="G77" s="20"/>
      <c r="H77" s="20"/>
      <c r="I77" s="20"/>
      <c r="J77" s="20"/>
      <c r="K77" s="20"/>
    </row>
    <row r="78" spans="2:11" s="60" customFormat="1" ht="16" thickBot="1" x14ac:dyDescent="0.4"/>
    <row r="79" spans="2:11" x14ac:dyDescent="0.35"/>
    <row r="80" spans="2:11" x14ac:dyDescent="0.35">
      <c r="B80" s="21" t="s">
        <v>317</v>
      </c>
      <c r="C80" s="234" t="s">
        <v>267</v>
      </c>
    </row>
    <row r="81" spans="1:12" x14ac:dyDescent="0.35">
      <c r="B81" s="21"/>
      <c r="C81" s="20"/>
      <c r="D81" s="20"/>
      <c r="E81" s="20"/>
      <c r="F81" s="20"/>
      <c r="G81" s="20"/>
      <c r="H81" s="20"/>
      <c r="I81" s="20"/>
      <c r="J81" s="20"/>
      <c r="K81" s="20"/>
      <c r="L81" s="20"/>
    </row>
    <row r="82" spans="1:12" x14ac:dyDescent="0.35">
      <c r="A82" s="90" t="s">
        <v>318</v>
      </c>
      <c r="B82" s="21" t="s">
        <v>319</v>
      </c>
      <c r="C82" s="20"/>
      <c r="D82" s="20"/>
      <c r="E82" s="20"/>
      <c r="F82" s="20"/>
      <c r="G82" s="20"/>
      <c r="H82" s="20"/>
      <c r="I82" s="20"/>
      <c r="J82" s="20"/>
      <c r="K82" s="20"/>
      <c r="L82" s="20"/>
    </row>
    <row r="83" spans="1:12" x14ac:dyDescent="0.35">
      <c r="B83" s="138"/>
      <c r="C83" s="102" t="s">
        <v>108</v>
      </c>
      <c r="D83" s="20"/>
      <c r="E83" s="20"/>
      <c r="F83" s="20"/>
      <c r="G83" s="20"/>
      <c r="H83" s="20"/>
      <c r="I83" s="20"/>
      <c r="J83" s="20"/>
      <c r="K83" s="20"/>
      <c r="L83" s="20"/>
    </row>
    <row r="84" spans="1:12" x14ac:dyDescent="0.35">
      <c r="B84" s="20"/>
      <c r="C84" s="20"/>
      <c r="D84" s="20"/>
      <c r="E84" s="20"/>
      <c r="F84" s="20"/>
      <c r="G84" s="20"/>
      <c r="H84" s="20"/>
      <c r="I84" s="20"/>
      <c r="J84" s="20"/>
      <c r="K84" s="20"/>
      <c r="L84" s="20"/>
    </row>
    <row r="85" spans="1:12" x14ac:dyDescent="0.35">
      <c r="A85" s="90" t="s">
        <v>320</v>
      </c>
      <c r="B85" s="21" t="s">
        <v>321</v>
      </c>
      <c r="C85" s="20"/>
      <c r="D85" s="20"/>
      <c r="E85" s="20"/>
      <c r="F85" s="20"/>
      <c r="H85" s="20"/>
      <c r="I85" s="20"/>
      <c r="J85" s="20"/>
      <c r="K85" s="20"/>
      <c r="L85" s="20"/>
    </row>
    <row r="86" spans="1:12" x14ac:dyDescent="0.35">
      <c r="A86" s="90"/>
      <c r="B86" s="20" t="s">
        <v>322</v>
      </c>
      <c r="C86" s="20"/>
      <c r="D86" s="20"/>
      <c r="E86" s="20"/>
      <c r="F86" s="20"/>
      <c r="G86" s="20"/>
      <c r="H86" s="20"/>
      <c r="I86" s="20"/>
      <c r="K86" s="20"/>
      <c r="L86" s="20"/>
    </row>
    <row r="87" spans="1:12" x14ac:dyDescent="0.35">
      <c r="A87" s="90"/>
      <c r="B87" s="12" t="s">
        <v>323</v>
      </c>
      <c r="C87" s="20"/>
      <c r="D87" s="20"/>
      <c r="E87" s="20"/>
      <c r="H87" s="4"/>
      <c r="I87" s="20"/>
      <c r="J87" s="20"/>
      <c r="K87" s="20"/>
      <c r="L87" s="20"/>
    </row>
    <row r="88" spans="1:12" x14ac:dyDescent="0.35">
      <c r="A88" s="90"/>
      <c r="B88" s="20"/>
      <c r="C88" s="20"/>
      <c r="D88" s="20"/>
      <c r="E88" s="20"/>
      <c r="H88" s="4"/>
      <c r="I88" s="20"/>
      <c r="J88" s="20"/>
      <c r="K88" s="20"/>
      <c r="L88" s="20"/>
    </row>
    <row r="89" spans="1:12" ht="15.75" customHeight="1" x14ac:dyDescent="0.35">
      <c r="A89" s="90"/>
      <c r="B89" s="75" t="s">
        <v>324</v>
      </c>
      <c r="C89" s="112"/>
      <c r="E89" s="20"/>
      <c r="H89" s="4"/>
      <c r="I89" s="20"/>
      <c r="J89" s="20"/>
      <c r="K89" s="20"/>
      <c r="L89" s="20"/>
    </row>
    <row r="90" spans="1:12" ht="15.75" customHeight="1" x14ac:dyDescent="0.35">
      <c r="A90" s="90"/>
      <c r="B90" s="75" t="s">
        <v>325</v>
      </c>
      <c r="C90" s="112"/>
      <c r="E90" s="20"/>
      <c r="H90" s="4"/>
      <c r="I90" s="20"/>
      <c r="J90" s="20"/>
      <c r="K90" s="20"/>
      <c r="L90" s="20"/>
    </row>
    <row r="91" spans="1:12" x14ac:dyDescent="0.35">
      <c r="A91" s="90"/>
      <c r="B91" s="75" t="s">
        <v>326</v>
      </c>
      <c r="C91" s="137">
        <f>C89+C90</f>
        <v>0</v>
      </c>
      <c r="E91" s="20"/>
      <c r="H91" s="4"/>
      <c r="I91" s="20"/>
      <c r="J91" s="20"/>
      <c r="K91" s="20"/>
      <c r="L91" s="20"/>
    </row>
    <row r="92" spans="1:12" x14ac:dyDescent="0.35">
      <c r="A92" s="90"/>
      <c r="B92" s="20"/>
      <c r="C92" s="20"/>
      <c r="D92" s="20"/>
      <c r="E92" s="20"/>
      <c r="H92" s="4"/>
      <c r="I92" s="20"/>
      <c r="J92" s="20"/>
      <c r="K92" s="20"/>
      <c r="L92" s="20"/>
    </row>
    <row r="93" spans="1:12" x14ac:dyDescent="0.35">
      <c r="A93" s="90"/>
      <c r="B93" s="21" t="s">
        <v>327</v>
      </c>
      <c r="C93" s="20"/>
      <c r="D93" s="20"/>
      <c r="E93" s="20"/>
      <c r="F93" s="20"/>
      <c r="G93" s="20"/>
      <c r="H93" s="20"/>
      <c r="I93" s="20"/>
      <c r="J93" s="20"/>
      <c r="K93" s="20"/>
      <c r="L93" s="20"/>
    </row>
    <row r="94" spans="1:12" x14ac:dyDescent="0.35">
      <c r="B94" s="20" t="s">
        <v>328</v>
      </c>
      <c r="C94" s="20"/>
      <c r="D94" s="20"/>
      <c r="E94" s="20"/>
      <c r="F94" s="20"/>
      <c r="G94" s="20"/>
      <c r="H94" s="20"/>
      <c r="I94" s="20"/>
      <c r="J94" s="20"/>
      <c r="K94" s="20"/>
      <c r="L94" s="20"/>
    </row>
    <row r="95" spans="1:12" x14ac:dyDescent="0.35">
      <c r="B95" s="169"/>
      <c r="C95" s="20"/>
      <c r="D95" s="20"/>
      <c r="E95" s="20"/>
      <c r="F95" s="20"/>
      <c r="G95" s="20"/>
      <c r="H95" s="20"/>
      <c r="I95" s="20"/>
      <c r="J95" s="20"/>
      <c r="K95" s="20"/>
      <c r="L95" s="20"/>
    </row>
    <row r="96" spans="1:12" x14ac:dyDescent="0.35">
      <c r="A96" s="90" t="s">
        <v>329</v>
      </c>
      <c r="B96" s="21" t="s">
        <v>330</v>
      </c>
      <c r="C96" s="20"/>
      <c r="D96" s="20"/>
      <c r="E96" s="20"/>
      <c r="F96" s="20"/>
      <c r="G96" s="20"/>
      <c r="H96" s="20"/>
      <c r="I96" s="20"/>
      <c r="J96" s="20"/>
      <c r="K96" s="20"/>
      <c r="L96" s="20"/>
    </row>
    <row r="97" spans="1:14" x14ac:dyDescent="0.35">
      <c r="B97" s="20" t="s">
        <v>331</v>
      </c>
      <c r="C97" s="20"/>
      <c r="D97" s="20"/>
      <c r="E97" s="20"/>
      <c r="F97" s="20"/>
      <c r="G97" s="20"/>
      <c r="H97" s="20"/>
      <c r="I97" s="20"/>
      <c r="J97" s="20"/>
      <c r="K97" s="20"/>
      <c r="L97" s="20"/>
    </row>
    <row r="98" spans="1:14" x14ac:dyDescent="0.35">
      <c r="B98" s="138"/>
      <c r="C98" s="102" t="s">
        <v>108</v>
      </c>
      <c r="D98" s="20"/>
      <c r="E98" s="20"/>
      <c r="F98" s="20"/>
      <c r="G98" s="20"/>
      <c r="H98" s="20"/>
      <c r="I98" s="20"/>
      <c r="J98" s="20"/>
      <c r="K98" s="20"/>
      <c r="L98" s="20"/>
    </row>
    <row r="99" spans="1:14" x14ac:dyDescent="0.35">
      <c r="B99" s="20"/>
      <c r="C99" s="20"/>
      <c r="D99" s="20"/>
      <c r="E99" s="20"/>
      <c r="F99" s="20"/>
      <c r="G99" s="20"/>
      <c r="H99" s="20"/>
      <c r="I99" s="20"/>
      <c r="J99" s="20"/>
      <c r="K99" s="20"/>
      <c r="L99" s="20"/>
    </row>
    <row r="100" spans="1:14" x14ac:dyDescent="0.35">
      <c r="B100" s="20"/>
      <c r="C100" s="20"/>
      <c r="D100" s="20"/>
      <c r="E100" s="20"/>
      <c r="F100" s="20"/>
      <c r="G100" s="20"/>
      <c r="H100" s="20"/>
      <c r="I100" s="20"/>
      <c r="J100" s="20"/>
      <c r="K100" s="20"/>
      <c r="L100" s="20"/>
    </row>
    <row r="101" spans="1:14" x14ac:dyDescent="0.35">
      <c r="A101" s="90" t="s">
        <v>332</v>
      </c>
      <c r="B101" s="21" t="s">
        <v>333</v>
      </c>
      <c r="C101" s="20"/>
      <c r="D101" s="20"/>
      <c r="E101" s="20"/>
      <c r="F101" s="20"/>
      <c r="G101" s="20"/>
      <c r="H101" s="20"/>
      <c r="I101" s="20"/>
      <c r="J101" s="20"/>
      <c r="K101" s="20"/>
      <c r="L101" s="20"/>
    </row>
    <row r="102" spans="1:14" x14ac:dyDescent="0.35">
      <c r="B102" s="294" t="s">
        <v>334</v>
      </c>
      <c r="C102" s="294"/>
      <c r="D102" s="294"/>
      <c r="E102" s="294"/>
      <c r="F102" s="294"/>
      <c r="G102" s="294"/>
      <c r="H102" s="294"/>
      <c r="I102" s="294"/>
      <c r="J102" s="294"/>
      <c r="K102" s="294"/>
      <c r="L102" s="294"/>
    </row>
    <row r="103" spans="1:14" x14ac:dyDescent="0.35">
      <c r="B103" s="20" t="s">
        <v>335</v>
      </c>
      <c r="C103" s="20"/>
      <c r="D103" s="20"/>
      <c r="E103" s="20"/>
      <c r="F103" s="20"/>
      <c r="G103" s="20"/>
      <c r="H103" s="20"/>
      <c r="I103" s="20"/>
      <c r="J103" s="20"/>
      <c r="K103" s="20"/>
      <c r="L103" s="20"/>
    </row>
    <row r="104" spans="1:14" x14ac:dyDescent="0.35">
      <c r="B104" s="138"/>
      <c r="C104" s="102" t="s">
        <v>108</v>
      </c>
      <c r="D104" s="20"/>
      <c r="E104" s="20"/>
      <c r="F104" s="20"/>
      <c r="G104" s="20"/>
      <c r="H104" s="20"/>
      <c r="I104" s="20"/>
      <c r="J104" s="20"/>
      <c r="K104" s="20"/>
      <c r="L104" s="20"/>
    </row>
    <row r="105" spans="1:14" x14ac:dyDescent="0.35">
      <c r="B105" s="20"/>
      <c r="C105" s="20"/>
      <c r="D105" s="20"/>
      <c r="E105" s="20"/>
      <c r="F105" s="20"/>
      <c r="G105" s="20"/>
      <c r="H105" s="20"/>
      <c r="I105" s="20"/>
      <c r="J105" s="20"/>
      <c r="K105" s="20"/>
      <c r="L105" s="20"/>
      <c r="M105" s="20"/>
      <c r="N105" s="20"/>
    </row>
    <row r="106" spans="1:14" x14ac:dyDescent="0.35">
      <c r="B106" s="20"/>
      <c r="C106" s="20"/>
      <c r="D106" s="20"/>
      <c r="E106" s="20"/>
      <c r="F106" s="20"/>
      <c r="G106" s="20"/>
      <c r="H106" s="20"/>
      <c r="I106" s="20"/>
      <c r="J106" s="20"/>
      <c r="K106" s="20"/>
      <c r="L106" s="20"/>
      <c r="M106" s="20"/>
      <c r="N106" s="20"/>
    </row>
    <row r="107" spans="1:14" x14ac:dyDescent="0.35">
      <c r="B107" s="180" t="s">
        <v>336</v>
      </c>
      <c r="C107" s="20"/>
      <c r="D107" s="20"/>
      <c r="E107" s="20"/>
      <c r="F107" s="20"/>
      <c r="G107" s="20"/>
      <c r="H107" s="20"/>
      <c r="I107" s="20"/>
      <c r="J107" s="20"/>
      <c r="K107" s="20"/>
      <c r="L107" s="20"/>
    </row>
    <row r="108" spans="1:14" x14ac:dyDescent="0.35">
      <c r="B108" s="20" t="s">
        <v>337</v>
      </c>
      <c r="C108" s="20"/>
      <c r="D108" s="20"/>
      <c r="E108" s="20"/>
      <c r="F108" s="20"/>
      <c r="G108" s="20"/>
      <c r="H108" s="20"/>
      <c r="I108" s="20"/>
      <c r="J108" s="20"/>
      <c r="K108" s="20"/>
      <c r="L108" s="20"/>
    </row>
    <row r="109" spans="1:14" x14ac:dyDescent="0.35">
      <c r="B109" s="21"/>
      <c r="C109" s="20"/>
      <c r="D109" s="20"/>
      <c r="E109" s="20"/>
      <c r="F109" s="20"/>
      <c r="G109" s="20"/>
      <c r="H109" s="20"/>
      <c r="I109" s="20"/>
      <c r="J109" s="20"/>
      <c r="K109" s="20"/>
      <c r="L109" s="20"/>
    </row>
    <row r="110" spans="1:14" x14ac:dyDescent="0.35">
      <c r="A110" s="90" t="s">
        <v>338</v>
      </c>
      <c r="B110" s="21" t="s">
        <v>339</v>
      </c>
      <c r="C110" s="20"/>
      <c r="D110" s="20"/>
      <c r="E110" s="20"/>
      <c r="F110" s="20"/>
      <c r="G110" s="20"/>
      <c r="H110" s="20"/>
      <c r="I110" s="20"/>
      <c r="J110" s="20"/>
      <c r="K110" s="20"/>
      <c r="L110" s="20"/>
    </row>
    <row r="111" spans="1:14" x14ac:dyDescent="0.35">
      <c r="B111" s="20" t="s">
        <v>340</v>
      </c>
      <c r="C111" s="20"/>
      <c r="D111" s="20"/>
      <c r="E111" s="20"/>
      <c r="F111" s="20"/>
      <c r="G111" s="20"/>
      <c r="H111" s="20"/>
      <c r="I111" s="20"/>
      <c r="J111" s="20"/>
      <c r="K111" s="20"/>
      <c r="L111" s="20"/>
    </row>
    <row r="112" spans="1:14" x14ac:dyDescent="0.35">
      <c r="B112" s="20" t="s">
        <v>341</v>
      </c>
      <c r="C112" s="20"/>
      <c r="D112" s="20"/>
      <c r="E112" s="20"/>
      <c r="F112" s="20"/>
      <c r="G112" s="20"/>
      <c r="H112" s="20"/>
      <c r="I112" s="20"/>
      <c r="J112" s="20"/>
      <c r="K112" s="20"/>
      <c r="L112" s="20"/>
    </row>
    <row r="113" spans="1:12" x14ac:dyDescent="0.35">
      <c r="B113" s="20" t="s">
        <v>342</v>
      </c>
      <c r="C113" s="20"/>
      <c r="D113" s="20"/>
      <c r="E113" s="20"/>
      <c r="F113" s="20"/>
      <c r="G113" s="20"/>
      <c r="H113" s="20"/>
      <c r="I113" s="20"/>
      <c r="J113" s="20"/>
      <c r="K113" s="20"/>
      <c r="L113" s="20"/>
    </row>
    <row r="114" spans="1:12" x14ac:dyDescent="0.35">
      <c r="B114" s="20"/>
      <c r="C114" s="20"/>
      <c r="D114" s="20"/>
      <c r="E114" s="20"/>
      <c r="F114" s="20"/>
      <c r="G114" s="20"/>
      <c r="H114" s="20"/>
      <c r="I114" s="20"/>
      <c r="J114" s="20"/>
      <c r="K114" s="20"/>
      <c r="L114" s="20"/>
    </row>
    <row r="115" spans="1:12" ht="108.5" x14ac:dyDescent="0.35">
      <c r="C115" s="13"/>
      <c r="D115" s="159" t="s">
        <v>176</v>
      </c>
      <c r="E115" s="158" t="s">
        <v>343</v>
      </c>
      <c r="F115" s="158" t="s">
        <v>344</v>
      </c>
      <c r="G115" s="158" t="s">
        <v>179</v>
      </c>
      <c r="H115" s="158" t="s">
        <v>180</v>
      </c>
      <c r="I115" s="101" t="s">
        <v>29</v>
      </c>
      <c r="J115" s="20"/>
      <c r="K115" s="20"/>
      <c r="L115" s="20"/>
    </row>
    <row r="116" spans="1:12" x14ac:dyDescent="0.35">
      <c r="C116" s="147" t="s">
        <v>164</v>
      </c>
      <c r="D116" s="91"/>
      <c r="E116" s="91"/>
      <c r="F116" s="91"/>
      <c r="G116" s="91"/>
      <c r="H116" s="91"/>
      <c r="I116" s="92">
        <f t="shared" ref="I116:I121" si="1">H116+G116+F116+E116+D116</f>
        <v>0</v>
      </c>
      <c r="J116" s="20"/>
      <c r="K116" s="20"/>
      <c r="L116" s="20"/>
    </row>
    <row r="117" spans="1:12" x14ac:dyDescent="0.35">
      <c r="C117" s="147" t="s">
        <v>165</v>
      </c>
      <c r="D117" s="91"/>
      <c r="E117" s="91"/>
      <c r="F117" s="91"/>
      <c r="G117" s="91"/>
      <c r="H117" s="91"/>
      <c r="I117" s="92">
        <f t="shared" si="1"/>
        <v>0</v>
      </c>
      <c r="J117" s="20"/>
      <c r="K117" s="20"/>
      <c r="L117" s="20"/>
    </row>
    <row r="118" spans="1:12" x14ac:dyDescent="0.35">
      <c r="C118" s="147" t="s">
        <v>166</v>
      </c>
      <c r="D118" s="91"/>
      <c r="E118" s="91"/>
      <c r="F118" s="91"/>
      <c r="G118" s="91"/>
      <c r="H118" s="91"/>
      <c r="I118" s="92">
        <f t="shared" si="1"/>
        <v>0</v>
      </c>
      <c r="J118" s="20"/>
      <c r="K118" s="20"/>
      <c r="L118" s="20"/>
    </row>
    <row r="119" spans="1:12" x14ac:dyDescent="0.35">
      <c r="C119" s="147" t="s">
        <v>167</v>
      </c>
      <c r="D119" s="91"/>
      <c r="E119" s="91"/>
      <c r="F119" s="91"/>
      <c r="G119" s="91"/>
      <c r="H119" s="91"/>
      <c r="I119" s="92">
        <f t="shared" si="1"/>
        <v>0</v>
      </c>
      <c r="J119" s="20"/>
      <c r="K119" s="20"/>
      <c r="L119" s="20"/>
    </row>
    <row r="120" spans="1:12" x14ac:dyDescent="0.35">
      <c r="C120" s="147" t="s">
        <v>168</v>
      </c>
      <c r="D120" s="91"/>
      <c r="E120" s="91"/>
      <c r="F120" s="91"/>
      <c r="G120" s="91"/>
      <c r="H120" s="91"/>
      <c r="I120" s="92">
        <f t="shared" si="1"/>
        <v>0</v>
      </c>
      <c r="J120" s="20"/>
      <c r="K120" s="20"/>
      <c r="L120" s="20"/>
    </row>
    <row r="121" spans="1:12" x14ac:dyDescent="0.35">
      <c r="C121" s="147" t="s">
        <v>345</v>
      </c>
      <c r="D121" s="91"/>
      <c r="E121" s="91"/>
      <c r="F121" s="91"/>
      <c r="G121" s="91"/>
      <c r="H121" s="91"/>
      <c r="I121" s="92">
        <f t="shared" si="1"/>
        <v>0</v>
      </c>
      <c r="J121" s="20"/>
      <c r="K121" s="20"/>
      <c r="L121" s="20"/>
    </row>
    <row r="122" spans="1:12" x14ac:dyDescent="0.35">
      <c r="C122" s="13"/>
      <c r="D122" s="92">
        <f>SUM(D116:D121)</f>
        <v>0</v>
      </c>
      <c r="E122" s="92">
        <f t="shared" ref="E122:H122" si="2">SUM(E116:E121)</f>
        <v>0</v>
      </c>
      <c r="F122" s="92">
        <f t="shared" si="2"/>
        <v>0</v>
      </c>
      <c r="G122" s="92">
        <f t="shared" si="2"/>
        <v>0</v>
      </c>
      <c r="H122" s="92">
        <f t="shared" si="2"/>
        <v>0</v>
      </c>
      <c r="I122" s="92">
        <f>SUM(I116:I121)</f>
        <v>0</v>
      </c>
      <c r="J122" s="20"/>
      <c r="K122" s="20"/>
      <c r="L122" s="20"/>
    </row>
    <row r="123" spans="1:12" x14ac:dyDescent="0.35">
      <c r="B123" s="13"/>
      <c r="C123" s="13"/>
      <c r="D123" s="13"/>
      <c r="E123" s="13"/>
      <c r="F123" s="13"/>
      <c r="G123" s="13"/>
      <c r="H123" s="13"/>
      <c r="I123" s="13"/>
      <c r="J123" s="13"/>
      <c r="K123" s="20"/>
      <c r="L123" s="20"/>
    </row>
    <row r="124" spans="1:12" x14ac:dyDescent="0.35">
      <c r="B124" s="21"/>
      <c r="C124" s="20"/>
      <c r="D124" s="20"/>
      <c r="E124" s="20"/>
      <c r="F124" s="20"/>
      <c r="G124" s="20"/>
      <c r="H124" s="20"/>
      <c r="I124" s="20"/>
      <c r="J124" s="20"/>
      <c r="K124" s="20"/>
      <c r="L124" s="20"/>
    </row>
    <row r="125" spans="1:12" x14ac:dyDescent="0.35">
      <c r="A125" s="90" t="s">
        <v>346</v>
      </c>
      <c r="B125" s="21" t="s">
        <v>347</v>
      </c>
      <c r="C125" s="20"/>
      <c r="D125" s="20"/>
      <c r="E125" s="20"/>
      <c r="F125" s="20"/>
      <c r="G125" s="20"/>
      <c r="H125" s="20"/>
      <c r="I125" s="20"/>
      <c r="J125" s="20"/>
      <c r="K125" s="20"/>
      <c r="L125" s="20"/>
    </row>
    <row r="126" spans="1:12" x14ac:dyDescent="0.35">
      <c r="B126" s="20" t="s">
        <v>348</v>
      </c>
      <c r="C126" s="20"/>
      <c r="D126" s="20"/>
      <c r="E126" s="20"/>
      <c r="F126" s="20"/>
      <c r="G126" s="20"/>
      <c r="H126" s="20"/>
      <c r="I126" s="20"/>
      <c r="J126" s="20"/>
      <c r="K126" s="20"/>
      <c r="L126" s="20"/>
    </row>
    <row r="127" spans="1:12" x14ac:dyDescent="0.35">
      <c r="B127" s="20" t="s">
        <v>349</v>
      </c>
      <c r="C127" s="20"/>
      <c r="D127" s="20"/>
      <c r="E127" s="20"/>
      <c r="F127" s="20"/>
      <c r="G127" s="20"/>
      <c r="H127" s="20"/>
      <c r="I127" s="20"/>
      <c r="J127" s="20"/>
      <c r="K127" s="20"/>
      <c r="L127" s="20"/>
    </row>
    <row r="128" spans="1:12" x14ac:dyDescent="0.35">
      <c r="B128" s="20"/>
      <c r="C128" s="20"/>
      <c r="D128" s="20"/>
      <c r="E128" s="20"/>
      <c r="F128" s="20"/>
      <c r="G128" s="20"/>
      <c r="H128" s="20"/>
      <c r="I128" s="20"/>
      <c r="J128" s="20"/>
      <c r="K128" s="20"/>
      <c r="L128" s="20"/>
    </row>
    <row r="129" spans="1:12" x14ac:dyDescent="0.35">
      <c r="B129" s="160" t="s">
        <v>350</v>
      </c>
      <c r="C129" s="170"/>
      <c r="D129" s="91"/>
      <c r="E129" s="224" t="str">
        <f>IFERROR(IF(I122&gt;D129,"The number of pupils that loaned an instrument should not be greater than the number of loans",""),"")</f>
        <v/>
      </c>
      <c r="F129" s="20"/>
      <c r="G129" s="20"/>
      <c r="H129" s="20"/>
      <c r="I129" s="20"/>
      <c r="J129" s="20"/>
      <c r="K129" s="20"/>
      <c r="L129" s="20"/>
    </row>
    <row r="130" spans="1:12" x14ac:dyDescent="0.35">
      <c r="B130" s="20"/>
      <c r="C130" s="20"/>
      <c r="D130" s="20"/>
      <c r="E130" s="20"/>
      <c r="F130" s="20"/>
      <c r="G130" s="20"/>
      <c r="H130" s="20"/>
      <c r="I130" s="20"/>
      <c r="J130" s="20"/>
      <c r="K130" s="20"/>
      <c r="L130" s="20"/>
    </row>
    <row r="131" spans="1:12" x14ac:dyDescent="0.35">
      <c r="B131" s="169"/>
      <c r="C131" s="169"/>
      <c r="D131" s="169"/>
      <c r="E131" s="169"/>
      <c r="F131" s="169"/>
      <c r="G131" s="169"/>
      <c r="H131" s="169"/>
      <c r="I131" s="169"/>
      <c r="J131" s="169"/>
      <c r="K131" s="169"/>
      <c r="L131" s="169"/>
    </row>
    <row r="132" spans="1:12" x14ac:dyDescent="0.35">
      <c r="A132" s="90" t="s">
        <v>351</v>
      </c>
      <c r="B132" s="21" t="s">
        <v>352</v>
      </c>
      <c r="C132" s="169"/>
      <c r="D132" s="169"/>
      <c r="E132" s="169"/>
      <c r="F132" s="169"/>
      <c r="G132" s="169"/>
      <c r="H132" s="169"/>
      <c r="I132" s="169"/>
      <c r="J132" s="169"/>
      <c r="K132" s="169"/>
      <c r="L132" s="169"/>
    </row>
    <row r="133" spans="1:12" x14ac:dyDescent="0.35">
      <c r="B133" s="20" t="s">
        <v>353</v>
      </c>
      <c r="C133" s="20"/>
      <c r="D133" s="20"/>
      <c r="E133" s="20"/>
      <c r="F133" s="20"/>
      <c r="G133" s="20"/>
      <c r="H133" s="20"/>
      <c r="I133" s="20"/>
      <c r="J133" s="20"/>
      <c r="K133" s="20"/>
      <c r="L133" s="20"/>
    </row>
    <row r="134" spans="1:12" x14ac:dyDescent="0.35">
      <c r="B134" s="20"/>
      <c r="C134" s="20"/>
      <c r="D134" s="20"/>
      <c r="E134" s="20"/>
      <c r="F134" s="20"/>
      <c r="G134" s="20"/>
      <c r="H134" s="20"/>
      <c r="I134" s="20"/>
      <c r="J134" s="20"/>
      <c r="K134" s="20"/>
      <c r="L134" s="20"/>
    </row>
    <row r="135" spans="1:12" x14ac:dyDescent="0.35">
      <c r="B135" s="160" t="s">
        <v>354</v>
      </c>
      <c r="C135" s="170"/>
      <c r="D135" s="170"/>
      <c r="E135" s="170"/>
      <c r="F135" s="138"/>
      <c r="G135" s="102" t="s">
        <v>108</v>
      </c>
      <c r="H135" s="20"/>
      <c r="K135" s="20"/>
      <c r="L135" s="20"/>
    </row>
    <row r="136" spans="1:12" x14ac:dyDescent="0.35">
      <c r="B136" s="20"/>
      <c r="C136" s="20"/>
      <c r="D136" s="20"/>
      <c r="E136" s="20"/>
      <c r="F136" s="20"/>
      <c r="G136" s="20"/>
      <c r="H136" s="20"/>
      <c r="I136" s="20"/>
      <c r="J136" s="20"/>
      <c r="K136" s="20"/>
      <c r="L136" s="20"/>
    </row>
    <row r="137" spans="1:12" x14ac:dyDescent="0.35">
      <c r="B137" s="161" t="s">
        <v>176</v>
      </c>
      <c r="C137" s="161"/>
      <c r="D137" s="170"/>
      <c r="E137" s="171"/>
      <c r="F137" s="138"/>
      <c r="G137" s="102" t="s">
        <v>108</v>
      </c>
      <c r="H137" s="20"/>
      <c r="I137" s="20"/>
      <c r="J137" s="20"/>
      <c r="K137" s="20"/>
      <c r="L137" s="20"/>
    </row>
    <row r="138" spans="1:12" x14ac:dyDescent="0.35">
      <c r="B138" s="161" t="s">
        <v>355</v>
      </c>
      <c r="C138" s="161"/>
      <c r="D138" s="179"/>
      <c r="E138" s="171"/>
      <c r="F138" s="138"/>
      <c r="G138" s="169"/>
      <c r="H138" s="20"/>
      <c r="I138" s="20"/>
      <c r="J138" s="20"/>
      <c r="K138" s="20"/>
      <c r="L138" s="20"/>
    </row>
    <row r="139" spans="1:12" x14ac:dyDescent="0.35">
      <c r="B139" s="161" t="s">
        <v>356</v>
      </c>
      <c r="C139" s="162"/>
      <c r="D139" s="162"/>
      <c r="E139" s="171"/>
      <c r="F139" s="138"/>
      <c r="G139" s="20"/>
      <c r="H139" s="20"/>
      <c r="I139" s="20"/>
      <c r="J139" s="20"/>
      <c r="K139" s="20"/>
      <c r="L139" s="20"/>
    </row>
    <row r="140" spans="1:12" x14ac:dyDescent="0.35">
      <c r="B140" s="119"/>
      <c r="C140" s="119"/>
      <c r="D140" s="20"/>
      <c r="E140" s="20"/>
      <c r="F140" s="20"/>
      <c r="G140" s="20"/>
      <c r="H140" s="20"/>
      <c r="I140" s="20"/>
      <c r="J140" s="20"/>
      <c r="K140" s="20"/>
      <c r="L140" s="20"/>
    </row>
    <row r="141" spans="1:12" x14ac:dyDescent="0.35">
      <c r="B141" s="20" t="s">
        <v>357</v>
      </c>
      <c r="C141" s="20"/>
      <c r="D141" s="20"/>
      <c r="E141" s="20"/>
      <c r="F141" s="20"/>
      <c r="G141" s="20"/>
      <c r="H141" s="20"/>
      <c r="I141" s="20"/>
      <c r="J141" s="20"/>
      <c r="K141" s="20"/>
      <c r="L141" s="20"/>
    </row>
    <row r="142" spans="1:12" x14ac:dyDescent="0.35">
      <c r="B142" s="20" t="s">
        <v>358</v>
      </c>
      <c r="C142" s="20"/>
      <c r="D142" s="20"/>
      <c r="E142" s="20"/>
      <c r="F142" s="20"/>
      <c r="G142" s="20"/>
      <c r="H142" s="20"/>
      <c r="I142" s="20"/>
      <c r="J142" s="20"/>
      <c r="K142" s="20"/>
      <c r="L142" s="20"/>
    </row>
    <row r="143" spans="1:12" x14ac:dyDescent="0.35">
      <c r="B143" s="227"/>
      <c r="C143" s="228"/>
      <c r="D143" s="228"/>
      <c r="E143" s="228"/>
      <c r="F143" s="228"/>
      <c r="G143" s="228"/>
      <c r="H143" s="228"/>
      <c r="I143" s="229"/>
      <c r="J143" s="20"/>
      <c r="K143" s="20"/>
      <c r="L143" s="20"/>
    </row>
    <row r="144" spans="1:12" x14ac:dyDescent="0.35">
      <c r="B144" s="230"/>
      <c r="C144" s="231"/>
      <c r="D144" s="231"/>
      <c r="E144" s="231"/>
      <c r="F144" s="231"/>
      <c r="G144" s="231"/>
      <c r="H144" s="231"/>
      <c r="I144" s="232"/>
      <c r="J144" s="119" t="str">
        <f>"Character count: "&amp;LEN(F144)</f>
        <v>Character count: 0</v>
      </c>
      <c r="K144" s="20"/>
      <c r="L144" s="20"/>
    </row>
    <row r="145" spans="1:12" x14ac:dyDescent="0.35">
      <c r="B145" s="4"/>
      <c r="C145" s="4"/>
      <c r="D145" s="4"/>
      <c r="E145" s="4"/>
      <c r="F145" s="4"/>
      <c r="G145" s="4"/>
      <c r="H145" s="4"/>
      <c r="I145" s="4"/>
    </row>
    <row r="146" spans="1:12" x14ac:dyDescent="0.35">
      <c r="B146" s="180" t="s">
        <v>359</v>
      </c>
      <c r="C146" s="20"/>
      <c r="D146" s="20"/>
      <c r="E146" s="20"/>
      <c r="F146" s="20"/>
      <c r="G146" s="20"/>
      <c r="H146" s="20"/>
      <c r="I146" s="20"/>
      <c r="J146" s="20"/>
      <c r="K146" s="20"/>
      <c r="L146" s="20"/>
    </row>
    <row r="147" spans="1:12" x14ac:dyDescent="0.35">
      <c r="B147" s="20" t="s">
        <v>360</v>
      </c>
      <c r="C147" s="20"/>
      <c r="D147" s="20"/>
      <c r="E147" s="20"/>
      <c r="F147" s="20"/>
      <c r="G147" s="20"/>
      <c r="H147" s="20"/>
      <c r="I147" s="20"/>
      <c r="J147" s="20"/>
      <c r="K147" s="20"/>
      <c r="L147" s="20"/>
    </row>
    <row r="148" spans="1:12" x14ac:dyDescent="0.35">
      <c r="B148" s="20" t="s">
        <v>361</v>
      </c>
      <c r="C148" s="20"/>
      <c r="D148" s="20"/>
      <c r="E148" s="20"/>
      <c r="F148" s="20"/>
      <c r="G148" s="20"/>
      <c r="H148" s="20"/>
      <c r="I148" s="20"/>
      <c r="J148" s="20"/>
      <c r="K148" s="20"/>
      <c r="L148" s="20"/>
    </row>
    <row r="149" spans="1:12" x14ac:dyDescent="0.35">
      <c r="B149" s="180"/>
      <c r="C149" s="20"/>
      <c r="D149" s="20"/>
      <c r="E149" s="20"/>
      <c r="F149" s="20"/>
      <c r="G149" s="20"/>
      <c r="H149" s="20"/>
      <c r="I149" s="20"/>
      <c r="J149" s="20"/>
      <c r="K149" s="20"/>
      <c r="L149" s="20"/>
    </row>
    <row r="150" spans="1:12" x14ac:dyDescent="0.35">
      <c r="A150" s="90" t="s">
        <v>362</v>
      </c>
      <c r="B150" s="21" t="s">
        <v>363</v>
      </c>
      <c r="C150" s="20"/>
      <c r="D150" s="20"/>
      <c r="E150" s="20"/>
      <c r="F150" s="20"/>
      <c r="G150" s="20"/>
      <c r="H150" s="20"/>
      <c r="I150" s="20"/>
      <c r="J150" s="20"/>
      <c r="K150" s="20"/>
      <c r="L150" s="20"/>
    </row>
    <row r="151" spans="1:12" x14ac:dyDescent="0.35">
      <c r="B151" s="20" t="s">
        <v>364</v>
      </c>
      <c r="C151" s="20"/>
      <c r="D151" s="20"/>
      <c r="E151" s="20"/>
      <c r="F151" s="20"/>
      <c r="G151" s="20"/>
      <c r="H151" s="20"/>
      <c r="I151" s="20"/>
      <c r="J151" s="20"/>
      <c r="K151" s="20"/>
      <c r="L151" s="20"/>
    </row>
    <row r="152" spans="1:12" x14ac:dyDescent="0.35">
      <c r="B152" s="20" t="s">
        <v>365</v>
      </c>
      <c r="C152" s="20"/>
      <c r="D152" s="20"/>
      <c r="E152" s="20"/>
      <c r="F152" s="20"/>
      <c r="G152" s="20"/>
      <c r="H152" s="20"/>
      <c r="I152" s="20"/>
      <c r="J152" s="20"/>
      <c r="K152" s="20"/>
      <c r="L152" s="20"/>
    </row>
    <row r="153" spans="1:12" x14ac:dyDescent="0.35">
      <c r="B153" s="20"/>
      <c r="C153" s="20"/>
      <c r="D153" s="20"/>
      <c r="E153" s="20"/>
      <c r="F153" s="20"/>
      <c r="G153" s="20"/>
      <c r="H153" s="20"/>
      <c r="I153" s="20"/>
      <c r="J153" s="20"/>
      <c r="K153" s="20"/>
      <c r="L153" s="20"/>
    </row>
    <row r="154" spans="1:12" x14ac:dyDescent="0.35">
      <c r="B154" s="181" t="s">
        <v>282</v>
      </c>
      <c r="C154" s="91"/>
      <c r="D154" s="20"/>
      <c r="E154" s="20"/>
      <c r="F154" s="20"/>
      <c r="G154" s="20"/>
      <c r="H154" s="20"/>
      <c r="I154" s="20"/>
      <c r="J154" s="20"/>
      <c r="K154" s="20"/>
      <c r="L154" s="20"/>
    </row>
    <row r="155" spans="1:12" x14ac:dyDescent="0.35">
      <c r="B155" s="181" t="s">
        <v>283</v>
      </c>
      <c r="C155" s="91"/>
      <c r="D155" s="20"/>
      <c r="E155" s="20"/>
      <c r="F155" s="20"/>
      <c r="G155" s="20"/>
      <c r="H155" s="20"/>
      <c r="I155" s="20"/>
      <c r="J155" s="20"/>
      <c r="K155" s="20"/>
      <c r="L155" s="20"/>
    </row>
    <row r="156" spans="1:12" x14ac:dyDescent="0.35">
      <c r="B156" s="181" t="s">
        <v>366</v>
      </c>
      <c r="C156" s="91"/>
      <c r="D156" s="20"/>
      <c r="E156" s="20"/>
      <c r="F156" s="20"/>
      <c r="G156" s="20"/>
      <c r="H156" s="20"/>
      <c r="I156" s="20"/>
      <c r="J156" s="20"/>
      <c r="K156" s="20"/>
      <c r="L156" s="20"/>
    </row>
    <row r="157" spans="1:12" x14ac:dyDescent="0.35">
      <c r="B157" s="181" t="s">
        <v>297</v>
      </c>
      <c r="C157" s="91"/>
      <c r="D157" s="20"/>
      <c r="E157" s="20"/>
      <c r="F157" s="20"/>
      <c r="G157" s="20"/>
      <c r="H157" s="20"/>
      <c r="I157" s="20"/>
      <c r="J157" s="20"/>
      <c r="K157" s="20"/>
      <c r="L157" s="20"/>
    </row>
    <row r="158" spans="1:12" x14ac:dyDescent="0.35">
      <c r="B158" s="181" t="s">
        <v>367</v>
      </c>
      <c r="C158" s="91"/>
      <c r="D158" s="20"/>
      <c r="E158" s="20"/>
      <c r="F158" s="20"/>
      <c r="G158" s="20"/>
      <c r="H158" s="20"/>
      <c r="I158" s="20"/>
      <c r="J158" s="20"/>
      <c r="K158" s="20"/>
      <c r="L158" s="20"/>
    </row>
    <row r="159" spans="1:12" x14ac:dyDescent="0.35">
      <c r="B159" s="20"/>
      <c r="C159" s="92">
        <f>SUM(C154:C158)</f>
        <v>0</v>
      </c>
      <c r="D159" s="20"/>
      <c r="E159" s="20"/>
      <c r="F159" s="20"/>
      <c r="G159" s="20"/>
      <c r="H159" s="20"/>
      <c r="I159" s="20"/>
      <c r="J159" s="20"/>
      <c r="K159" s="20"/>
      <c r="L159" s="20"/>
    </row>
    <row r="160" spans="1:12" x14ac:dyDescent="0.35">
      <c r="B160" s="20"/>
      <c r="C160" s="20"/>
      <c r="D160" s="20"/>
      <c r="E160" s="20"/>
      <c r="F160" s="20"/>
      <c r="G160" s="20"/>
      <c r="H160" s="20"/>
      <c r="I160" s="20"/>
      <c r="J160" s="20"/>
      <c r="K160" s="20"/>
      <c r="L160" s="20"/>
    </row>
    <row r="161" spans="1:12" x14ac:dyDescent="0.35">
      <c r="A161" s="90" t="s">
        <v>368</v>
      </c>
      <c r="B161" s="21" t="s">
        <v>369</v>
      </c>
      <c r="C161" s="20"/>
      <c r="D161" s="20"/>
      <c r="E161" s="20"/>
      <c r="F161" s="20"/>
      <c r="G161" s="20"/>
      <c r="H161" s="20"/>
      <c r="I161" s="20"/>
      <c r="J161" s="20"/>
      <c r="K161" s="20"/>
      <c r="L161" s="20"/>
    </row>
    <row r="162" spans="1:12" x14ac:dyDescent="0.35">
      <c r="B162" s="20" t="s">
        <v>370</v>
      </c>
      <c r="C162" s="20"/>
      <c r="D162" s="20"/>
      <c r="E162" s="20"/>
      <c r="F162" s="20"/>
      <c r="G162" s="20"/>
      <c r="H162" s="20"/>
      <c r="I162" s="20"/>
      <c r="J162" s="20"/>
      <c r="K162" s="20"/>
      <c r="L162" s="20"/>
    </row>
    <row r="163" spans="1:12" x14ac:dyDescent="0.35">
      <c r="B163" s="20" t="s">
        <v>365</v>
      </c>
      <c r="C163" s="20"/>
      <c r="D163" s="20"/>
      <c r="E163" s="20"/>
      <c r="F163" s="20"/>
      <c r="G163" s="20"/>
      <c r="H163" s="20"/>
      <c r="I163" s="20"/>
      <c r="J163" s="20"/>
      <c r="K163" s="20"/>
      <c r="L163" s="20"/>
    </row>
    <row r="164" spans="1:12" x14ac:dyDescent="0.35">
      <c r="B164" s="20"/>
      <c r="C164" s="20"/>
      <c r="D164" s="20"/>
      <c r="E164" s="20"/>
      <c r="F164" s="20"/>
      <c r="G164" s="20"/>
      <c r="H164" s="20"/>
      <c r="I164" s="20"/>
      <c r="J164" s="20"/>
      <c r="K164" s="20"/>
      <c r="L164" s="20"/>
    </row>
    <row r="165" spans="1:12" x14ac:dyDescent="0.35">
      <c r="B165" s="181" t="s">
        <v>282</v>
      </c>
      <c r="C165" s="91"/>
      <c r="D165" s="20"/>
      <c r="E165" s="169"/>
      <c r="F165" s="169"/>
      <c r="G165" s="169"/>
      <c r="H165" s="20"/>
      <c r="I165" s="20"/>
      <c r="J165" s="20"/>
      <c r="K165" s="20"/>
      <c r="L165" s="20"/>
    </row>
    <row r="166" spans="1:12" x14ac:dyDescent="0.35">
      <c r="B166" s="181" t="s">
        <v>283</v>
      </c>
      <c r="C166" s="91"/>
      <c r="D166" s="20"/>
      <c r="E166" s="169"/>
      <c r="F166" s="20"/>
      <c r="G166" s="20"/>
      <c r="H166" s="20"/>
      <c r="I166" s="20"/>
      <c r="J166" s="20"/>
      <c r="K166" s="20"/>
      <c r="L166" s="20"/>
    </row>
    <row r="167" spans="1:12" x14ac:dyDescent="0.35">
      <c r="B167" s="181" t="s">
        <v>366</v>
      </c>
      <c r="C167" s="91"/>
      <c r="D167" s="20"/>
      <c r="E167" s="169"/>
      <c r="F167" s="20"/>
      <c r="G167" s="20"/>
      <c r="H167" s="20"/>
      <c r="I167" s="20"/>
      <c r="J167" s="20"/>
      <c r="K167" s="20"/>
      <c r="L167" s="20"/>
    </row>
    <row r="168" spans="1:12" x14ac:dyDescent="0.35">
      <c r="B168" s="181" t="s">
        <v>297</v>
      </c>
      <c r="C168" s="91"/>
      <c r="D168" s="20"/>
      <c r="E168" s="20"/>
      <c r="F168" s="20"/>
      <c r="G168" s="20"/>
      <c r="H168" s="20"/>
      <c r="I168" s="20"/>
      <c r="J168" s="20"/>
      <c r="K168" s="20"/>
      <c r="L168" s="20"/>
    </row>
    <row r="169" spans="1:12" x14ac:dyDescent="0.35">
      <c r="B169" s="181" t="s">
        <v>367</v>
      </c>
      <c r="C169" s="91"/>
      <c r="D169" s="20"/>
      <c r="E169" s="20"/>
      <c r="F169" s="20"/>
      <c r="G169" s="20"/>
      <c r="H169" s="20"/>
      <c r="I169" s="20"/>
      <c r="J169" s="20"/>
      <c r="K169" s="20"/>
      <c r="L169" s="20"/>
    </row>
    <row r="170" spans="1:12" x14ac:dyDescent="0.35">
      <c r="B170" s="20"/>
      <c r="C170" s="92">
        <f>SUM(C165:C169)</f>
        <v>0</v>
      </c>
      <c r="D170" s="20"/>
      <c r="E170" s="20"/>
      <c r="F170" s="20"/>
      <c r="G170" s="20"/>
      <c r="H170" s="20"/>
      <c r="I170" s="20"/>
      <c r="J170" s="20"/>
      <c r="K170" s="20"/>
      <c r="L170" s="20"/>
    </row>
    <row r="171" spans="1:12" x14ac:dyDescent="0.35">
      <c r="B171" s="4"/>
      <c r="C171" s="20"/>
      <c r="D171" s="20"/>
      <c r="E171" s="20"/>
      <c r="F171" s="20"/>
      <c r="G171" s="20"/>
      <c r="H171" s="20"/>
      <c r="I171" s="20"/>
      <c r="J171" s="20"/>
      <c r="K171" s="20"/>
      <c r="L171" s="20"/>
    </row>
    <row r="172" spans="1:12" s="60" customFormat="1" ht="16" thickBot="1" x14ac:dyDescent="0.4"/>
    <row r="173" spans="1:12" x14ac:dyDescent="0.35"/>
    <row r="174" spans="1:12" x14ac:dyDescent="0.35"/>
    <row r="175" spans="1:12" x14ac:dyDescent="0.35">
      <c r="A175" s="90" t="s">
        <v>371</v>
      </c>
      <c r="B175" s="295" t="s">
        <v>372</v>
      </c>
      <c r="C175" s="295"/>
      <c r="D175" s="295"/>
      <c r="E175" s="295"/>
      <c r="F175" s="295"/>
      <c r="G175" s="295"/>
      <c r="H175" s="295"/>
      <c r="I175" s="295"/>
      <c r="J175" s="295"/>
      <c r="K175" s="75"/>
    </row>
    <row r="176" spans="1:12" ht="33.75" customHeight="1" x14ac:dyDescent="0.35">
      <c r="A176" s="90"/>
      <c r="B176" s="265" t="s">
        <v>373</v>
      </c>
      <c r="C176" s="265"/>
      <c r="D176" s="265"/>
      <c r="E176" s="265"/>
      <c r="F176" s="265"/>
      <c r="G176" s="265"/>
      <c r="H176" s="265"/>
      <c r="I176" s="265"/>
      <c r="J176" s="265"/>
      <c r="K176" s="75"/>
    </row>
    <row r="177" spans="1:11" x14ac:dyDescent="0.35">
      <c r="A177" s="90"/>
      <c r="B177" s="126" t="s">
        <v>374</v>
      </c>
      <c r="D177" s="14"/>
      <c r="E177" s="14"/>
      <c r="F177" s="14"/>
      <c r="G177" s="14"/>
      <c r="H177" s="14"/>
      <c r="I177" s="14"/>
      <c r="J177" s="14"/>
      <c r="K177" s="75"/>
    </row>
    <row r="178" spans="1:11" x14ac:dyDescent="0.35">
      <c r="A178" s="120"/>
      <c r="B178" s="23"/>
      <c r="D178" s="14"/>
      <c r="E178" s="14"/>
      <c r="F178" s="14"/>
      <c r="G178" s="14"/>
      <c r="H178" s="14"/>
      <c r="I178" s="14"/>
      <c r="J178" s="14"/>
      <c r="K178" s="75"/>
    </row>
    <row r="179" spans="1:11" x14ac:dyDescent="0.35">
      <c r="A179" s="120"/>
      <c r="B179" s="289" t="s">
        <v>375</v>
      </c>
      <c r="C179" s="289"/>
      <c r="D179" s="290"/>
      <c r="E179" s="127"/>
      <c r="F179" s="102" t="s">
        <v>108</v>
      </c>
      <c r="G179" s="14"/>
      <c r="H179" s="14"/>
      <c r="I179" s="14"/>
      <c r="J179" s="14"/>
      <c r="K179" s="75"/>
    </row>
    <row r="180" spans="1:11" x14ac:dyDescent="0.35">
      <c r="A180" s="120"/>
      <c r="B180" s="23"/>
      <c r="C180" s="23"/>
      <c r="D180" s="253" t="s">
        <v>376</v>
      </c>
      <c r="E180" s="91"/>
      <c r="F180" s="23"/>
      <c r="G180" s="14"/>
      <c r="H180" s="14"/>
      <c r="I180" s="14"/>
      <c r="J180" s="14"/>
      <c r="K180" s="75"/>
    </row>
    <row r="181" spans="1:11" x14ac:dyDescent="0.35">
      <c r="A181" s="120"/>
      <c r="B181" s="23"/>
      <c r="C181" s="23"/>
      <c r="D181" s="23"/>
      <c r="E181" s="23"/>
      <c r="F181" s="23"/>
      <c r="G181" s="14"/>
      <c r="H181" s="14"/>
      <c r="I181" s="14"/>
      <c r="J181" s="14"/>
      <c r="K181" s="75"/>
    </row>
    <row r="182" spans="1:11" x14ac:dyDescent="0.35">
      <c r="A182" s="120"/>
      <c r="B182" s="289" t="s">
        <v>377</v>
      </c>
      <c r="C182" s="289"/>
      <c r="D182" s="14"/>
      <c r="E182" s="127"/>
      <c r="F182" s="102"/>
      <c r="G182" s="14"/>
      <c r="H182" s="14"/>
      <c r="I182" s="14"/>
      <c r="J182" s="14"/>
      <c r="K182" s="75"/>
    </row>
    <row r="183" spans="1:11" x14ac:dyDescent="0.35">
      <c r="A183" s="120"/>
      <c r="B183" s="289" t="s">
        <v>378</v>
      </c>
      <c r="C183" s="289"/>
      <c r="D183" s="14"/>
      <c r="E183" s="127"/>
      <c r="F183" s="17"/>
      <c r="G183" s="14"/>
      <c r="H183" s="14"/>
      <c r="I183" s="14"/>
      <c r="J183" s="14"/>
      <c r="K183" s="75"/>
    </row>
    <row r="184" spans="1:11" x14ac:dyDescent="0.35">
      <c r="A184" s="120"/>
      <c r="B184" s="289" t="s">
        <v>379</v>
      </c>
      <c r="C184" s="289"/>
      <c r="D184" s="290"/>
      <c r="E184" s="127"/>
      <c r="F184" s="14"/>
      <c r="G184" s="14"/>
      <c r="H184" s="14"/>
      <c r="I184" s="14"/>
      <c r="J184" s="14"/>
      <c r="K184" s="75"/>
    </row>
    <row r="185" spans="1:11" x14ac:dyDescent="0.35">
      <c r="A185" s="120"/>
      <c r="B185" s="289" t="s">
        <v>380</v>
      </c>
      <c r="C185" s="289"/>
      <c r="D185" s="290"/>
      <c r="E185" s="127"/>
      <c r="F185" s="14"/>
      <c r="G185" s="14"/>
      <c r="H185" s="14"/>
      <c r="I185" s="14"/>
      <c r="J185" s="14"/>
      <c r="K185" s="75"/>
    </row>
    <row r="186" spans="1:11" x14ac:dyDescent="0.35">
      <c r="A186" s="120"/>
      <c r="B186" s="23"/>
      <c r="C186" s="23"/>
      <c r="D186" s="14"/>
      <c r="E186" s="14"/>
      <c r="F186" s="14"/>
      <c r="G186" s="14"/>
      <c r="H186" s="14"/>
      <c r="I186" s="14"/>
      <c r="J186" s="14"/>
      <c r="K186" s="75"/>
    </row>
    <row r="187" spans="1:11" x14ac:dyDescent="0.35">
      <c r="A187" s="120"/>
      <c r="B187" s="265" t="s">
        <v>381</v>
      </c>
      <c r="C187" s="265"/>
      <c r="D187" s="265"/>
      <c r="E187" s="265"/>
      <c r="F187" s="265"/>
      <c r="G187" s="265"/>
      <c r="H187" s="265"/>
      <c r="I187" s="265"/>
      <c r="J187" s="265"/>
      <c r="K187" s="75"/>
    </row>
    <row r="188" spans="1:11" x14ac:dyDescent="0.35">
      <c r="A188" s="120"/>
      <c r="B188" s="284"/>
      <c r="C188" s="285"/>
      <c r="D188" s="285"/>
      <c r="E188" s="285"/>
      <c r="F188" s="285"/>
      <c r="G188" s="285"/>
      <c r="H188" s="285"/>
      <c r="I188" s="285"/>
      <c r="J188" s="286"/>
      <c r="K188" s="75"/>
    </row>
    <row r="189" spans="1:11" x14ac:dyDescent="0.35">
      <c r="A189" s="85"/>
      <c r="B189" s="20"/>
      <c r="C189" s="20"/>
      <c r="D189" s="20"/>
      <c r="E189" s="20"/>
      <c r="F189" s="20"/>
      <c r="G189" s="20"/>
      <c r="H189" s="20"/>
      <c r="I189" s="4"/>
      <c r="K189" s="75"/>
    </row>
    <row r="190" spans="1:11" x14ac:dyDescent="0.35">
      <c r="A190" s="132" t="s">
        <v>382</v>
      </c>
      <c r="B190" s="13" t="s">
        <v>383</v>
      </c>
      <c r="C190" s="2"/>
      <c r="G190" s="3"/>
      <c r="I190" s="4"/>
    </row>
    <row r="191" spans="1:11" x14ac:dyDescent="0.35">
      <c r="A191" s="132"/>
      <c r="B191" s="20" t="s">
        <v>384</v>
      </c>
      <c r="C191" s="20"/>
      <c r="D191" s="20"/>
      <c r="E191" s="20"/>
      <c r="F191" s="20"/>
      <c r="G191" s="20"/>
      <c r="H191" s="20"/>
      <c r="I191" s="4"/>
      <c r="K191" s="75"/>
    </row>
    <row r="192" spans="1:11" x14ac:dyDescent="0.35">
      <c r="A192" s="20"/>
      <c r="B192" s="20" t="s">
        <v>385</v>
      </c>
      <c r="C192" s="20"/>
      <c r="D192" s="20"/>
      <c r="E192" s="20"/>
      <c r="F192" s="20"/>
      <c r="G192" s="20"/>
      <c r="H192" s="20"/>
      <c r="I192" s="4"/>
      <c r="K192" s="75"/>
    </row>
    <row r="193" spans="1:11" ht="15.75" customHeight="1" x14ac:dyDescent="0.35">
      <c r="A193" s="20"/>
      <c r="B193" s="12" t="s">
        <v>386</v>
      </c>
      <c r="C193" s="12"/>
      <c r="D193" s="12"/>
      <c r="E193" s="12"/>
      <c r="F193" s="12"/>
      <c r="G193" s="12"/>
      <c r="H193" s="12"/>
      <c r="I193" s="12"/>
      <c r="J193" s="12"/>
      <c r="K193" s="12"/>
    </row>
    <row r="194" spans="1:11" x14ac:dyDescent="0.35">
      <c r="A194" s="20"/>
      <c r="B194" s="233"/>
      <c r="C194" s="20"/>
      <c r="D194" s="20"/>
      <c r="E194" s="21"/>
      <c r="F194" s="20"/>
      <c r="G194" s="20"/>
      <c r="H194" s="20"/>
      <c r="I194" s="13"/>
      <c r="J194" s="13"/>
      <c r="K194" s="13"/>
    </row>
    <row r="195" spans="1:11" ht="31" x14ac:dyDescent="0.35">
      <c r="A195" s="20"/>
      <c r="B195" s="299" t="s">
        <v>387</v>
      </c>
      <c r="C195" s="299"/>
      <c r="D195" s="101" t="s">
        <v>388</v>
      </c>
      <c r="E195" s="20"/>
      <c r="F195" s="20"/>
      <c r="G195" s="20"/>
      <c r="H195" s="20"/>
      <c r="I195" s="13"/>
    </row>
    <row r="196" spans="1:11" x14ac:dyDescent="0.35">
      <c r="A196" s="20"/>
      <c r="B196" s="276" t="s">
        <v>389</v>
      </c>
      <c r="C196" s="276"/>
      <c r="D196" s="127"/>
      <c r="E196" s="102" t="s">
        <v>108</v>
      </c>
      <c r="F196" s="20"/>
      <c r="G196" s="20"/>
      <c r="H196" s="20"/>
      <c r="I196" s="13"/>
    </row>
    <row r="197" spans="1:11" x14ac:dyDescent="0.35">
      <c r="A197" s="20"/>
      <c r="B197" s="276" t="s">
        <v>390</v>
      </c>
      <c r="C197" s="276"/>
      <c r="D197" s="127"/>
      <c r="E197" s="20"/>
      <c r="F197" s="20"/>
      <c r="G197" s="20"/>
      <c r="H197" s="20"/>
      <c r="I197" s="13"/>
    </row>
    <row r="198" spans="1:11" x14ac:dyDescent="0.35">
      <c r="A198" s="20"/>
      <c r="B198" s="276" t="s">
        <v>391</v>
      </c>
      <c r="C198" s="276"/>
      <c r="D198" s="127"/>
      <c r="E198" s="20"/>
      <c r="F198" s="20"/>
      <c r="G198" s="20"/>
      <c r="H198" s="20"/>
      <c r="I198" s="13"/>
    </row>
    <row r="199" spans="1:11" x14ac:dyDescent="0.35">
      <c r="A199" s="20"/>
      <c r="B199" s="20"/>
      <c r="C199" s="20"/>
      <c r="D199" s="20"/>
      <c r="E199" s="20"/>
      <c r="F199" s="20"/>
      <c r="G199" s="20"/>
      <c r="H199" s="20"/>
      <c r="I199" s="13"/>
    </row>
    <row r="200" spans="1:11" x14ac:dyDescent="0.35">
      <c r="A200" s="85"/>
      <c r="C200" s="2"/>
      <c r="G200" s="3"/>
      <c r="I200" s="4"/>
    </row>
    <row r="201" spans="1:11" x14ac:dyDescent="0.35">
      <c r="A201" s="100" t="s">
        <v>392</v>
      </c>
      <c r="B201" s="291" t="s">
        <v>393</v>
      </c>
      <c r="C201" s="291"/>
      <c r="D201" s="291"/>
      <c r="E201" s="291"/>
      <c r="F201" s="291"/>
      <c r="G201" s="291"/>
      <c r="H201" s="291"/>
      <c r="I201" s="4"/>
    </row>
    <row r="202" spans="1:11" x14ac:dyDescent="0.35">
      <c r="A202" s="85"/>
      <c r="B202" s="4"/>
      <c r="C202" s="4"/>
      <c r="D202" s="4"/>
      <c r="E202" s="4"/>
      <c r="F202" s="4"/>
      <c r="G202" s="4"/>
      <c r="H202" s="4"/>
      <c r="I202" s="4"/>
    </row>
    <row r="203" spans="1:11" x14ac:dyDescent="0.35">
      <c r="A203" s="85"/>
      <c r="B203" s="288" t="s">
        <v>394</v>
      </c>
      <c r="C203" s="288"/>
      <c r="D203" s="133"/>
      <c r="E203" s="102" t="s">
        <v>108</v>
      </c>
      <c r="F203" s="4"/>
      <c r="G203" s="4"/>
      <c r="H203" s="4"/>
      <c r="I203" s="4"/>
    </row>
    <row r="204" spans="1:11" x14ac:dyDescent="0.35">
      <c r="A204" s="85"/>
      <c r="B204" s="288" t="s">
        <v>395</v>
      </c>
      <c r="C204" s="288"/>
      <c r="D204" s="133"/>
      <c r="E204" s="4"/>
      <c r="F204" s="4"/>
      <c r="G204" s="4"/>
      <c r="H204" s="4"/>
      <c r="I204" s="4"/>
    </row>
    <row r="205" spans="1:11" x14ac:dyDescent="0.35">
      <c r="A205" s="85"/>
      <c r="B205" s="288" t="s">
        <v>396</v>
      </c>
      <c r="C205" s="288"/>
      <c r="D205" s="133"/>
      <c r="E205" s="20"/>
      <c r="F205" s="4"/>
      <c r="G205" s="20"/>
      <c r="H205" s="20"/>
      <c r="I205" s="4"/>
    </row>
    <row r="206" spans="1:11" x14ac:dyDescent="0.35">
      <c r="A206" s="85"/>
      <c r="B206" s="288" t="s">
        <v>397</v>
      </c>
      <c r="C206" s="288"/>
      <c r="D206" s="133"/>
      <c r="E206" s="20"/>
      <c r="F206" s="20"/>
      <c r="G206" s="20"/>
      <c r="H206" s="20"/>
      <c r="I206" s="4"/>
    </row>
    <row r="207" spans="1:11" x14ac:dyDescent="0.35">
      <c r="A207" s="85"/>
      <c r="B207" s="288" t="s">
        <v>398</v>
      </c>
      <c r="C207" s="288"/>
      <c r="D207" s="133"/>
      <c r="E207" s="20"/>
      <c r="F207" s="4"/>
      <c r="G207" s="20"/>
      <c r="H207" s="20"/>
      <c r="I207" s="4"/>
    </row>
    <row r="208" spans="1:11" x14ac:dyDescent="0.35">
      <c r="A208" s="85"/>
      <c r="B208" s="276" t="s">
        <v>399</v>
      </c>
      <c r="C208" s="276"/>
      <c r="D208" s="133"/>
      <c r="E208" s="20"/>
      <c r="F208" s="4"/>
      <c r="G208" s="20"/>
      <c r="H208" s="20"/>
      <c r="I208" s="4"/>
    </row>
    <row r="209" spans="1:10" x14ac:dyDescent="0.35">
      <c r="A209" s="85"/>
      <c r="B209" s="288" t="s">
        <v>400</v>
      </c>
      <c r="C209" s="288"/>
      <c r="D209" s="133"/>
      <c r="E209" s="20"/>
      <c r="F209" s="4"/>
      <c r="G209" s="20"/>
      <c r="H209" s="20"/>
      <c r="I209" s="4"/>
    </row>
    <row r="210" spans="1:10" x14ac:dyDescent="0.35">
      <c r="A210" s="85"/>
      <c r="B210" s="288" t="s">
        <v>401</v>
      </c>
      <c r="C210" s="288"/>
      <c r="D210" s="133"/>
      <c r="E210" s="20"/>
      <c r="F210" s="4"/>
      <c r="G210" s="20"/>
      <c r="H210" s="20"/>
      <c r="I210" s="4"/>
    </row>
    <row r="211" spans="1:10" x14ac:dyDescent="0.35">
      <c r="A211" s="85"/>
      <c r="B211" s="288" t="s">
        <v>402</v>
      </c>
      <c r="C211" s="288"/>
      <c r="D211" s="133"/>
      <c r="E211" s="20"/>
      <c r="F211" s="4"/>
      <c r="G211" s="20"/>
      <c r="H211" s="20"/>
      <c r="I211" s="4"/>
    </row>
    <row r="212" spans="1:10" x14ac:dyDescent="0.35">
      <c r="A212" s="85"/>
      <c r="B212" s="12"/>
      <c r="C212" s="12"/>
      <c r="D212" s="4"/>
      <c r="E212" s="20"/>
      <c r="F212" s="4"/>
      <c r="G212" s="20"/>
      <c r="H212" s="20"/>
      <c r="I212" s="4"/>
    </row>
    <row r="213" spans="1:10" x14ac:dyDescent="0.35">
      <c r="A213" s="85"/>
      <c r="B213" s="12" t="s">
        <v>403</v>
      </c>
      <c r="C213" s="12"/>
      <c r="D213" s="4"/>
      <c r="E213" s="20"/>
      <c r="F213" s="4"/>
      <c r="G213" s="20"/>
      <c r="H213" s="20"/>
      <c r="I213" s="4"/>
    </row>
    <row r="214" spans="1:10" x14ac:dyDescent="0.35">
      <c r="A214" s="85"/>
      <c r="B214" s="284"/>
      <c r="C214" s="285"/>
      <c r="D214" s="285"/>
      <c r="E214" s="285"/>
      <c r="F214" s="285"/>
      <c r="G214" s="285"/>
      <c r="H214" s="285"/>
      <c r="I214" s="285"/>
      <c r="J214" s="286"/>
    </row>
    <row r="215" spans="1:10" x14ac:dyDescent="0.35">
      <c r="A215" s="85"/>
      <c r="C215" s="2"/>
      <c r="G215" s="3"/>
      <c r="I215" s="4"/>
    </row>
    <row r="216" spans="1:10" x14ac:dyDescent="0.35">
      <c r="A216" s="100" t="s">
        <v>404</v>
      </c>
      <c r="B216" s="4" t="s">
        <v>405</v>
      </c>
      <c r="C216" s="4"/>
      <c r="D216" s="4"/>
      <c r="E216" s="4"/>
      <c r="F216" s="4"/>
      <c r="G216" s="4"/>
      <c r="H216" s="20"/>
      <c r="I216"/>
    </row>
    <row r="217" spans="1:10" x14ac:dyDescent="0.35">
      <c r="A217" s="85"/>
      <c r="B217" s="75"/>
      <c r="C217" s="20"/>
      <c r="D217" s="20"/>
      <c r="E217" s="20"/>
      <c r="F217" s="20"/>
      <c r="G217" s="20"/>
      <c r="H217" s="20"/>
      <c r="I217" s="4"/>
    </row>
    <row r="218" spans="1:10" x14ac:dyDescent="0.35">
      <c r="A218" s="85"/>
      <c r="B218" s="287" t="s">
        <v>406</v>
      </c>
      <c r="C218" s="287"/>
      <c r="D218" s="127"/>
      <c r="E218" s="102" t="s">
        <v>108</v>
      </c>
      <c r="F218" s="20"/>
      <c r="G218" s="20"/>
      <c r="H218" s="20"/>
      <c r="I218" s="20"/>
    </row>
    <row r="219" spans="1:10" x14ac:dyDescent="0.35">
      <c r="A219" s="85"/>
      <c r="B219" s="287" t="s">
        <v>407</v>
      </c>
      <c r="C219" s="287"/>
      <c r="D219" s="133"/>
      <c r="G219" s="3"/>
      <c r="I219" s="4"/>
    </row>
    <row r="220" spans="1:10" x14ac:dyDescent="0.35">
      <c r="A220" s="85"/>
      <c r="B220" s="287" t="s">
        <v>408</v>
      </c>
      <c r="C220" s="287"/>
      <c r="D220" s="133"/>
      <c r="G220" s="3"/>
      <c r="I220" s="4"/>
    </row>
    <row r="221" spans="1:10" x14ac:dyDescent="0.35">
      <c r="A221" s="85"/>
      <c r="B221" s="287" t="s">
        <v>409</v>
      </c>
      <c r="C221" s="287"/>
      <c r="D221" s="133"/>
      <c r="G221" s="3"/>
      <c r="I221" s="4"/>
    </row>
    <row r="222" spans="1:10" x14ac:dyDescent="0.35">
      <c r="A222" s="85"/>
      <c r="B222" s="287" t="s">
        <v>410</v>
      </c>
      <c r="C222" s="287"/>
      <c r="D222" s="133"/>
      <c r="G222" s="3"/>
      <c r="I222" s="4"/>
    </row>
    <row r="223" spans="1:10" x14ac:dyDescent="0.35">
      <c r="A223" s="85"/>
      <c r="B223" s="287" t="s">
        <v>411</v>
      </c>
      <c r="C223" s="287"/>
      <c r="D223" s="112"/>
      <c r="G223" s="3"/>
      <c r="I223" s="4"/>
    </row>
    <row r="224" spans="1:10" x14ac:dyDescent="0.35"/>
    <row r="225" x14ac:dyDescent="0.35"/>
  </sheetData>
  <mergeCells count="36">
    <mergeCell ref="B175:J175"/>
    <mergeCell ref="B208:C208"/>
    <mergeCell ref="D23:I23"/>
    <mergeCell ref="B176:J176"/>
    <mergeCell ref="B179:D179"/>
    <mergeCell ref="B182:C182"/>
    <mergeCell ref="B183:C183"/>
    <mergeCell ref="B203:C203"/>
    <mergeCell ref="B204:C204"/>
    <mergeCell ref="B205:C205"/>
    <mergeCell ref="B206:C206"/>
    <mergeCell ref="B207:C207"/>
    <mergeCell ref="B196:C196"/>
    <mergeCell ref="B197:C197"/>
    <mergeCell ref="B198:C198"/>
    <mergeCell ref="B195:C195"/>
    <mergeCell ref="B46:C46"/>
    <mergeCell ref="B48:C48"/>
    <mergeCell ref="B49:C49"/>
    <mergeCell ref="B50:C50"/>
    <mergeCell ref="B102:L102"/>
    <mergeCell ref="B184:D184"/>
    <mergeCell ref="B185:D185"/>
    <mergeCell ref="B187:J187"/>
    <mergeCell ref="B188:J188"/>
    <mergeCell ref="B201:H201"/>
    <mergeCell ref="B220:C220"/>
    <mergeCell ref="B221:C221"/>
    <mergeCell ref="B222:C222"/>
    <mergeCell ref="B223:C223"/>
    <mergeCell ref="B209:C209"/>
    <mergeCell ref="B210:C210"/>
    <mergeCell ref="B211:C211"/>
    <mergeCell ref="B214:J214"/>
    <mergeCell ref="B218:C218"/>
    <mergeCell ref="B219:C219"/>
  </mergeCells>
  <dataValidations count="8">
    <dataValidation type="whole" allowBlank="1" showInputMessage="1" showErrorMessage="1" error="This cell can only contain whole numbers. It will not permit commas, decimal points or text." sqref="C154:C158 C165:C169 E180" xr:uid="{E06B000B-5F2C-4EFE-A479-7B7AD29B94DC}">
      <formula1>0</formula1>
      <formula2>9.99999999999999E+41</formula2>
    </dataValidation>
    <dataValidation type="list" allowBlank="1" showInputMessage="1" showErrorMessage="1" sqref="B98 B104" xr:uid="{698BEAEC-EC21-4C37-B3E1-02ECF087086F}">
      <formula1>"Always, More than half the time, About half the time,, Less than half the time, Never"</formula1>
    </dataValidation>
    <dataValidation type="list" allowBlank="1" showInputMessage="1" showErrorMessage="1" sqref="F137:F139" xr:uid="{45193BE8-65BB-4AB5-A3D2-31619F6A6809}">
      <formula1>"Free, Subsidised, Full Rate"</formula1>
    </dataValidation>
    <dataValidation type="list" allowBlank="1" showInputMessage="1" showErrorMessage="1" sqref="F135" xr:uid="{E66FA5FB-16F9-4F64-85CF-DAF48DA411E2}">
      <formula1>"No charges"</formula1>
    </dataValidation>
    <dataValidation type="list" allowBlank="1" showInputMessage="1" showErrorMessage="1" sqref="B10 B83 D218:D222 D203:D213" xr:uid="{CFA1151A-2899-4743-92A6-B4644379325A}">
      <formula1>"Yes,No"</formula1>
    </dataValidation>
    <dataValidation type="list" allowBlank="1" showInputMessage="1" showErrorMessage="1" sqref="E182:E185 E179" xr:uid="{215AE4DA-1A43-46FF-89D7-C0CB3595164B}">
      <formula1>"Yes"</formula1>
    </dataValidation>
    <dataValidation type="list" allowBlank="1" showInputMessage="1" showErrorMessage="1" sqref="D196:D198" xr:uid="{1DA1E09B-C917-4FCC-9400-C6FDD0795593}">
      <formula1>"1,2,3,4,5,6,7,8,9,10"</formula1>
    </dataValidation>
    <dataValidation type="list" allowBlank="1" showInputMessage="1" showErrorMessage="1" sqref="C199" xr:uid="{B945E1BA-1148-452A-8C37-D957313067F5}">
      <formula1>"Yes, No"</formula1>
    </dataValidation>
  </dataValidations>
  <pageMargins left="0.70866141732283472" right="0.70866141732283472" top="0.74803149606299213" bottom="0.74803149606299213" header="0.31496062992125984" footer="0.31496062992125984"/>
  <pageSetup paperSize="8" scale="70" fitToHeight="0" orientation="landscape" cellComments="asDisplayed" r:id="rId1"/>
  <headerFooter>
    <oddHeader>Page &amp;P&amp;RFINAL 2014_15 data return excel spreadsheet</oddHeader>
  </headerFooter>
  <rowBreaks count="3" manualBreakCount="3">
    <brk id="50" max="16383" man="1"/>
    <brk id="105" max="16383" man="1"/>
    <brk id="1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7B0B-9B4B-43E3-B02B-E85A4BE32A37}">
  <sheetPr codeName="Sheet5">
    <pageSetUpPr fitToPage="1"/>
  </sheetPr>
  <dimension ref="A1:Z251"/>
  <sheetViews>
    <sheetView showGridLines="0" zoomScale="70" zoomScaleNormal="70" zoomScaleSheetLayoutView="64" workbookViewId="0">
      <selection activeCell="F74" sqref="F74"/>
    </sheetView>
  </sheetViews>
  <sheetFormatPr defaultColWidth="0" defaultRowHeight="15.5" zeroHeight="1" x14ac:dyDescent="0.35"/>
  <cols>
    <col min="1" max="1" width="10.54296875" style="85" customWidth="1"/>
    <col min="2" max="2" width="62.36328125" style="14" customWidth="1"/>
    <col min="3" max="3" width="15" style="2" customWidth="1"/>
    <col min="4" max="4" width="15.7265625" style="2" customWidth="1"/>
    <col min="5" max="5" width="12.81640625" style="2" customWidth="1"/>
    <col min="6" max="6" width="13.453125" style="2" customWidth="1"/>
    <col min="7" max="7" width="12.1796875" style="3" customWidth="1"/>
    <col min="8" max="8" width="16.453125" style="3" customWidth="1"/>
    <col min="9" max="9" width="16.453125" style="4" customWidth="1"/>
    <col min="10" max="10" width="13" style="4" customWidth="1"/>
    <col min="11" max="11" width="31.7265625" style="4" customWidth="1"/>
    <col min="12" max="12" width="16.54296875" style="4" hidden="1" customWidth="1"/>
    <col min="13" max="13" width="21.1796875" style="4" hidden="1" customWidth="1"/>
    <col min="14" max="14" width="12.26953125" style="4" hidden="1" customWidth="1"/>
    <col min="15" max="15" width="12.453125" style="4" hidden="1" customWidth="1"/>
    <col min="16" max="16" width="10.7265625" style="4" hidden="1" customWidth="1"/>
    <col min="17" max="17" width="12.1796875" style="4" hidden="1" customWidth="1"/>
    <col min="18" max="18" width="20.7265625" style="4" hidden="1" customWidth="1"/>
    <col min="19" max="20" width="12.1796875" style="4" hidden="1" customWidth="1"/>
    <col min="21" max="26" width="0" style="4" hidden="1" customWidth="1"/>
    <col min="27" max="16384" width="9.1796875" style="4" hidden="1"/>
  </cols>
  <sheetData>
    <row r="1" spans="1:14" x14ac:dyDescent="0.35">
      <c r="B1" s="236"/>
    </row>
    <row r="2" spans="1:14" s="99" customFormat="1" ht="16.5" customHeight="1" x14ac:dyDescent="0.35">
      <c r="B2" s="121" t="s">
        <v>412</v>
      </c>
      <c r="C2" s="98"/>
      <c r="D2" s="98"/>
      <c r="E2" s="98"/>
      <c r="F2" s="98"/>
      <c r="G2" s="98"/>
      <c r="H2" s="98"/>
      <c r="I2" s="139"/>
    </row>
    <row r="3" spans="1:14" x14ac:dyDescent="0.35">
      <c r="B3" s="20"/>
      <c r="C3" s="20"/>
      <c r="D3" s="20"/>
      <c r="E3" s="20"/>
      <c r="F3" s="20"/>
      <c r="G3" s="20"/>
      <c r="H3" s="20"/>
      <c r="K3" s="75"/>
      <c r="L3" s="14"/>
      <c r="M3" s="14"/>
    </row>
    <row r="4" spans="1:14" x14ac:dyDescent="0.35">
      <c r="B4" s="20" t="s">
        <v>413</v>
      </c>
      <c r="C4" s="20"/>
      <c r="D4" s="20"/>
      <c r="E4" s="20"/>
      <c r="F4" s="20"/>
      <c r="G4" s="20"/>
      <c r="H4" s="20"/>
      <c r="K4" s="75"/>
      <c r="L4" s="14"/>
      <c r="M4" s="14"/>
    </row>
    <row r="5" spans="1:14" x14ac:dyDescent="0.35">
      <c r="B5" s="4" t="s">
        <v>414</v>
      </c>
      <c r="C5" s="20"/>
      <c r="D5" s="20"/>
      <c r="E5" s="20"/>
      <c r="F5" s="20"/>
      <c r="G5" s="20"/>
      <c r="H5" s="20"/>
      <c r="K5" s="75"/>
      <c r="L5" s="14"/>
      <c r="M5" s="14"/>
    </row>
    <row r="6" spans="1:14" x14ac:dyDescent="0.35">
      <c r="B6" s="4" t="s">
        <v>415</v>
      </c>
      <c r="C6" s="20"/>
      <c r="D6" s="20"/>
      <c r="E6" s="20"/>
      <c r="F6" s="20"/>
      <c r="G6" s="20"/>
      <c r="H6" s="20"/>
      <c r="K6" s="75"/>
      <c r="L6" s="14"/>
      <c r="M6" s="14"/>
    </row>
    <row r="7" spans="1:14" x14ac:dyDescent="0.35">
      <c r="B7" s="4" t="s">
        <v>416</v>
      </c>
      <c r="C7" s="20"/>
      <c r="D7" s="20"/>
      <c r="E7" s="20"/>
      <c r="F7" s="20"/>
      <c r="G7" s="20"/>
      <c r="H7" s="20"/>
      <c r="K7" s="75"/>
      <c r="L7" s="14"/>
      <c r="M7" s="14"/>
    </row>
    <row r="8" spans="1:14" x14ac:dyDescent="0.35">
      <c r="B8" s="250" t="s">
        <v>417</v>
      </c>
      <c r="C8" s="20"/>
      <c r="D8" s="20"/>
      <c r="E8" s="20"/>
      <c r="F8" s="20"/>
      <c r="G8" s="20"/>
      <c r="H8" s="20"/>
      <c r="K8" s="75"/>
      <c r="L8" s="14"/>
      <c r="M8" s="14"/>
    </row>
    <row r="9" spans="1:14" x14ac:dyDescent="0.35">
      <c r="B9" s="20" t="s">
        <v>418</v>
      </c>
      <c r="C9" s="20"/>
      <c r="D9" s="20"/>
      <c r="E9" s="20"/>
      <c r="F9" s="20"/>
      <c r="G9" s="20"/>
      <c r="H9" s="20"/>
      <c r="K9" s="75"/>
      <c r="L9" s="14"/>
      <c r="M9" s="14"/>
    </row>
    <row r="10" spans="1:14" x14ac:dyDescent="0.35">
      <c r="B10" s="20"/>
      <c r="C10" s="20"/>
      <c r="D10" s="20"/>
      <c r="E10" s="20"/>
      <c r="F10" s="20"/>
      <c r="G10" s="20"/>
      <c r="H10" s="20"/>
      <c r="K10" s="75"/>
      <c r="L10" s="14"/>
      <c r="M10" s="14"/>
    </row>
    <row r="11" spans="1:14" x14ac:dyDescent="0.35">
      <c r="B11" s="20"/>
      <c r="C11" s="20"/>
      <c r="D11" s="20"/>
      <c r="E11" s="20"/>
      <c r="F11" s="20"/>
      <c r="G11" s="20"/>
      <c r="H11" s="20"/>
      <c r="K11" s="75"/>
      <c r="L11" s="14"/>
      <c r="M11" s="14"/>
    </row>
    <row r="12" spans="1:14" x14ac:dyDescent="0.35">
      <c r="A12" s="100" t="s">
        <v>419</v>
      </c>
      <c r="B12" s="13" t="s">
        <v>420</v>
      </c>
      <c r="C12" s="141" t="s">
        <v>257</v>
      </c>
      <c r="D12" s="157"/>
      <c r="E12" s="157"/>
      <c r="F12" s="157"/>
      <c r="G12" s="157"/>
      <c r="H12" s="157"/>
      <c r="I12" s="157"/>
      <c r="J12" s="157"/>
      <c r="K12" s="157"/>
      <c r="L12" s="157"/>
      <c r="M12" s="157"/>
      <c r="N12" s="157"/>
    </row>
    <row r="13" spans="1:14" x14ac:dyDescent="0.35">
      <c r="A13" s="100"/>
      <c r="B13" s="240" t="s">
        <v>421</v>
      </c>
      <c r="C13" s="141"/>
      <c r="D13" s="157"/>
      <c r="E13" s="157"/>
      <c r="F13" s="157"/>
      <c r="G13" s="157"/>
      <c r="H13" s="157"/>
      <c r="I13" s="157"/>
      <c r="J13" s="157"/>
      <c r="K13" s="157"/>
      <c r="L13" s="157"/>
      <c r="M13" s="157"/>
      <c r="N13" s="157"/>
    </row>
    <row r="14" spans="1:14" x14ac:dyDescent="0.35">
      <c r="A14" s="100"/>
      <c r="B14" s="12"/>
      <c r="C14" s="141"/>
      <c r="D14" s="157"/>
      <c r="E14" s="157"/>
      <c r="F14" s="157"/>
      <c r="G14" s="157"/>
      <c r="H14" s="157"/>
      <c r="I14" s="157"/>
      <c r="J14" s="157"/>
      <c r="K14" s="157"/>
      <c r="L14" s="157"/>
      <c r="M14" s="157"/>
      <c r="N14" s="157"/>
    </row>
    <row r="15" spans="1:14" x14ac:dyDescent="0.35">
      <c r="B15" s="12" t="s">
        <v>422</v>
      </c>
      <c r="C15" s="157"/>
      <c r="D15" s="157"/>
      <c r="E15" s="157"/>
      <c r="F15" s="157"/>
      <c r="G15" s="157"/>
      <c r="H15" s="157"/>
      <c r="I15" s="157"/>
      <c r="J15" s="157"/>
      <c r="K15" s="157"/>
      <c r="L15" s="157"/>
      <c r="M15" s="157"/>
      <c r="N15" s="157"/>
    </row>
    <row r="16" spans="1:14" x14ac:dyDescent="0.35">
      <c r="B16" s="12" t="s">
        <v>423</v>
      </c>
      <c r="C16" s="157"/>
      <c r="D16" s="157"/>
      <c r="E16" s="157"/>
      <c r="F16" s="157"/>
      <c r="G16" s="157"/>
      <c r="H16" s="157"/>
      <c r="I16" s="157"/>
      <c r="J16" s="157"/>
      <c r="K16" s="157"/>
      <c r="L16" s="157"/>
      <c r="M16" s="157"/>
      <c r="N16" s="157"/>
    </row>
    <row r="17" spans="2:14" x14ac:dyDescent="0.35">
      <c r="B17" s="12" t="s">
        <v>424</v>
      </c>
      <c r="C17" s="157"/>
      <c r="D17" s="157"/>
      <c r="E17" s="157"/>
      <c r="F17" s="157"/>
      <c r="G17" s="157"/>
      <c r="H17" s="157"/>
      <c r="I17" s="157"/>
      <c r="J17" s="157"/>
      <c r="K17" s="157"/>
      <c r="L17" s="157"/>
      <c r="M17" s="157"/>
      <c r="N17" s="157"/>
    </row>
    <row r="18" spans="2:14" x14ac:dyDescent="0.35">
      <c r="B18" s="12"/>
      <c r="C18" s="157"/>
      <c r="D18" s="157"/>
      <c r="E18" s="157"/>
      <c r="F18" s="157"/>
      <c r="G18" s="157"/>
      <c r="H18" s="157"/>
      <c r="I18" s="157"/>
      <c r="J18" s="157"/>
      <c r="K18" s="157"/>
      <c r="L18" s="157"/>
      <c r="M18" s="157"/>
      <c r="N18" s="157"/>
    </row>
    <row r="19" spans="2:14" ht="39.5" customHeight="1" x14ac:dyDescent="0.35">
      <c r="B19" s="301" t="s">
        <v>425</v>
      </c>
      <c r="C19" s="301"/>
      <c r="D19" s="301"/>
      <c r="E19" s="301"/>
      <c r="F19" s="301"/>
      <c r="G19" s="301"/>
      <c r="H19" s="301"/>
      <c r="I19" s="301"/>
      <c r="J19" s="301"/>
      <c r="K19" s="301"/>
      <c r="L19" s="301"/>
      <c r="M19" s="301"/>
      <c r="N19" s="301"/>
    </row>
    <row r="20" spans="2:14" ht="37" customHeight="1" x14ac:dyDescent="0.35">
      <c r="B20" s="301" t="s">
        <v>426</v>
      </c>
      <c r="C20" s="301"/>
      <c r="D20" s="301"/>
      <c r="E20" s="301"/>
      <c r="F20" s="301"/>
      <c r="G20" s="301"/>
      <c r="H20" s="301"/>
      <c r="I20" s="301"/>
      <c r="J20" s="301"/>
      <c r="K20" s="301"/>
      <c r="L20" s="301"/>
      <c r="M20" s="301"/>
      <c r="N20" s="301"/>
    </row>
    <row r="21" spans="2:14" x14ac:dyDescent="0.35">
      <c r="C21" s="14"/>
      <c r="D21" s="14"/>
      <c r="E21" s="14"/>
      <c r="F21" s="14"/>
      <c r="G21" s="14"/>
      <c r="H21" s="14"/>
      <c r="I21" s="14"/>
      <c r="J21" s="14"/>
      <c r="K21" s="14"/>
      <c r="L21" s="14"/>
      <c r="M21" s="14"/>
      <c r="N21" s="14"/>
    </row>
    <row r="22" spans="2:14" x14ac:dyDescent="0.35">
      <c r="B22" s="12" t="s">
        <v>427</v>
      </c>
      <c r="C22" s="14"/>
      <c r="D22" s="14"/>
      <c r="E22" s="14"/>
      <c r="F22" s="14"/>
      <c r="G22" s="14"/>
      <c r="H22" s="14"/>
      <c r="I22" s="14"/>
      <c r="J22" s="14"/>
      <c r="K22" s="14"/>
      <c r="L22" s="14"/>
      <c r="M22" s="14"/>
      <c r="N22" s="14"/>
    </row>
    <row r="23" spans="2:14" x14ac:dyDescent="0.35">
      <c r="B23" s="204"/>
      <c r="C23" s="14"/>
      <c r="D23" s="14"/>
      <c r="E23" s="14"/>
      <c r="F23" s="14"/>
      <c r="G23" s="14"/>
      <c r="H23" s="14"/>
      <c r="I23" s="14"/>
      <c r="J23" s="14"/>
      <c r="K23" s="14"/>
      <c r="L23" s="14"/>
      <c r="M23" s="14"/>
      <c r="N23" s="14"/>
    </row>
    <row r="24" spans="2:14" x14ac:dyDescent="0.35">
      <c r="B24" s="12" t="s">
        <v>428</v>
      </c>
      <c r="C24" s="157"/>
      <c r="D24" s="157"/>
      <c r="E24" s="157"/>
      <c r="F24" s="157"/>
      <c r="G24" s="157"/>
      <c r="H24" s="157"/>
      <c r="I24" s="157"/>
      <c r="J24" s="157"/>
      <c r="K24" s="157"/>
      <c r="L24" s="157"/>
      <c r="M24" s="157"/>
      <c r="N24" s="157"/>
    </row>
    <row r="25" spans="2:14" x14ac:dyDescent="0.35">
      <c r="B25" s="12" t="s">
        <v>429</v>
      </c>
      <c r="C25" s="157"/>
      <c r="D25" s="157"/>
      <c r="E25" s="157"/>
      <c r="F25" s="157"/>
      <c r="G25" s="157"/>
      <c r="H25" s="157"/>
      <c r="I25" s="157"/>
      <c r="J25" s="157"/>
      <c r="K25" s="157"/>
      <c r="L25" s="157"/>
      <c r="M25" s="157"/>
      <c r="N25" s="157"/>
    </row>
    <row r="26" spans="2:14" x14ac:dyDescent="0.35">
      <c r="B26" s="12" t="s">
        <v>430</v>
      </c>
      <c r="C26" s="157"/>
      <c r="D26" s="157"/>
      <c r="E26" s="157"/>
      <c r="F26" s="157"/>
      <c r="G26" s="157"/>
      <c r="H26" s="157"/>
      <c r="I26" s="157"/>
      <c r="J26" s="157"/>
      <c r="K26" s="157"/>
      <c r="L26" s="157"/>
      <c r="M26" s="157"/>
      <c r="N26" s="157"/>
    </row>
    <row r="27" spans="2:14" x14ac:dyDescent="0.35">
      <c r="B27" s="12"/>
      <c r="C27" s="157"/>
      <c r="D27" s="157"/>
      <c r="E27" s="157"/>
      <c r="F27" s="157"/>
      <c r="G27" s="157"/>
      <c r="H27" s="157"/>
      <c r="I27" s="157"/>
      <c r="J27" s="157"/>
      <c r="K27" s="157"/>
      <c r="L27" s="157"/>
      <c r="M27" s="157"/>
      <c r="N27" s="157"/>
    </row>
    <row r="28" spans="2:14" x14ac:dyDescent="0.35">
      <c r="B28" s="12" t="s">
        <v>431</v>
      </c>
      <c r="C28" s="157"/>
      <c r="D28" s="157"/>
      <c r="E28" s="157"/>
      <c r="F28" s="157"/>
      <c r="G28" s="157"/>
      <c r="H28" s="157"/>
      <c r="I28" s="157"/>
      <c r="J28" s="157"/>
      <c r="K28" s="157"/>
      <c r="L28" s="157"/>
      <c r="M28" s="157"/>
      <c r="N28" s="157"/>
    </row>
    <row r="29" spans="2:14" x14ac:dyDescent="0.35">
      <c r="B29" s="83" t="s">
        <v>432</v>
      </c>
      <c r="C29" s="157"/>
      <c r="D29" s="157"/>
      <c r="E29" s="157"/>
      <c r="F29" s="157"/>
      <c r="G29" s="157"/>
      <c r="H29" s="157"/>
      <c r="I29" s="157"/>
      <c r="J29" s="157"/>
      <c r="K29" s="157"/>
      <c r="L29" s="157"/>
      <c r="M29" s="157"/>
      <c r="N29" s="157"/>
    </row>
    <row r="30" spans="2:14" x14ac:dyDescent="0.35">
      <c r="B30" s="83" t="s">
        <v>433</v>
      </c>
      <c r="C30" s="157"/>
      <c r="D30" s="157"/>
      <c r="E30" s="157"/>
      <c r="F30" s="157"/>
      <c r="G30" s="157"/>
      <c r="H30" s="157"/>
      <c r="I30" s="157"/>
      <c r="J30" s="157"/>
      <c r="K30" s="157"/>
      <c r="L30" s="157"/>
      <c r="M30" s="157"/>
      <c r="N30" s="157"/>
    </row>
    <row r="31" spans="2:14" x14ac:dyDescent="0.35">
      <c r="B31" s="83" t="s">
        <v>434</v>
      </c>
      <c r="C31" s="157"/>
      <c r="D31" s="157"/>
      <c r="E31" s="157"/>
      <c r="F31" s="157"/>
      <c r="G31" s="157"/>
      <c r="H31" s="157"/>
      <c r="I31" s="157"/>
      <c r="J31" s="157"/>
      <c r="K31" s="157"/>
      <c r="L31" s="157"/>
      <c r="M31" s="157"/>
      <c r="N31" s="157"/>
    </row>
    <row r="32" spans="2:14" x14ac:dyDescent="0.35">
      <c r="B32" s="12"/>
      <c r="C32" s="157"/>
      <c r="D32" s="157"/>
      <c r="E32" s="157"/>
      <c r="F32" s="157"/>
      <c r="G32" s="157"/>
      <c r="H32" s="157"/>
      <c r="I32" s="157"/>
      <c r="J32" s="157"/>
      <c r="K32" s="157"/>
      <c r="L32" s="157"/>
      <c r="M32" s="157"/>
      <c r="N32" s="157"/>
    </row>
    <row r="33" spans="2:14" x14ac:dyDescent="0.35">
      <c r="B33" s="12" t="s">
        <v>435</v>
      </c>
      <c r="C33" s="157"/>
      <c r="D33" s="157"/>
      <c r="E33" s="157"/>
      <c r="F33" s="157"/>
      <c r="G33" s="157"/>
      <c r="H33" s="157"/>
      <c r="I33" s="157"/>
      <c r="J33" s="157"/>
      <c r="K33" s="157"/>
      <c r="L33" s="157"/>
      <c r="M33" s="157"/>
      <c r="N33" s="157"/>
    </row>
    <row r="34" spans="2:14" x14ac:dyDescent="0.35">
      <c r="B34" s="12" t="s">
        <v>436</v>
      </c>
      <c r="C34" s="157"/>
      <c r="D34" s="157"/>
      <c r="E34" s="157"/>
      <c r="F34" s="157"/>
      <c r="G34" s="157"/>
      <c r="H34" s="157"/>
      <c r="I34" s="157"/>
      <c r="J34" s="157"/>
      <c r="K34" s="157"/>
      <c r="L34" s="157"/>
      <c r="M34" s="157"/>
      <c r="N34" s="157"/>
    </row>
    <row r="35" spans="2:14" x14ac:dyDescent="0.35">
      <c r="B35" s="12" t="s">
        <v>437</v>
      </c>
      <c r="C35" s="157"/>
      <c r="D35" s="157"/>
      <c r="E35" s="157"/>
      <c r="F35" s="157"/>
      <c r="G35" s="157"/>
      <c r="H35" s="157"/>
      <c r="I35" s="157"/>
      <c r="J35" s="157"/>
      <c r="K35" s="157"/>
      <c r="L35" s="157"/>
      <c r="M35" s="157"/>
      <c r="N35" s="157"/>
    </row>
    <row r="36" spans="2:14" x14ac:dyDescent="0.35">
      <c r="B36" s="12"/>
      <c r="C36" s="157"/>
      <c r="D36" s="157"/>
      <c r="E36" s="157"/>
      <c r="F36" s="157"/>
      <c r="G36" s="157"/>
      <c r="H36" s="157"/>
      <c r="I36" s="157"/>
      <c r="J36" s="157"/>
      <c r="K36" s="157"/>
      <c r="L36" s="157"/>
      <c r="M36" s="157"/>
      <c r="N36" s="157"/>
    </row>
    <row r="37" spans="2:14" ht="108.5" x14ac:dyDescent="0.35">
      <c r="B37" s="258" t="s">
        <v>574</v>
      </c>
      <c r="C37" s="158" t="s">
        <v>439</v>
      </c>
      <c r="D37" s="158" t="s">
        <v>440</v>
      </c>
      <c r="E37" s="158" t="s">
        <v>441</v>
      </c>
      <c r="F37" s="238"/>
      <c r="G37" s="165"/>
      <c r="H37" s="157"/>
      <c r="I37" s="157"/>
      <c r="J37" s="157"/>
      <c r="K37" s="157"/>
      <c r="L37" s="157"/>
      <c r="M37" s="157"/>
      <c r="N37" s="157"/>
    </row>
    <row r="38" spans="2:14" x14ac:dyDescent="0.35">
      <c r="B38" s="167" t="s">
        <v>442</v>
      </c>
      <c r="C38" s="205">
        <v>0</v>
      </c>
      <c r="D38" s="206"/>
      <c r="E38" s="206"/>
      <c r="F38" s="184" t="str">
        <f>IF(OR(D38&gt;C38,E38&gt;C38),"Your Strategic or Delivery partner figures are greater than the total partners of this type","")</f>
        <v/>
      </c>
      <c r="G38" s="157"/>
      <c r="H38" s="157"/>
      <c r="I38" s="157"/>
      <c r="J38" s="157"/>
      <c r="K38" s="157"/>
      <c r="L38" s="157"/>
      <c r="M38" s="157"/>
      <c r="N38" s="157"/>
    </row>
    <row r="39" spans="2:14" x14ac:dyDescent="0.35">
      <c r="B39" s="167" t="s">
        <v>443</v>
      </c>
      <c r="C39" s="205">
        <v>0</v>
      </c>
      <c r="D39" s="206"/>
      <c r="E39" s="206"/>
      <c r="F39" s="184" t="str">
        <f t="shared" ref="F39:F48" si="0">IF(OR(D39&gt;C39,E39&gt;C39),"Your Strategic or Delivery partner figures are greater than the total partners of this type","")</f>
        <v/>
      </c>
      <c r="G39" s="216"/>
      <c r="H39" s="157"/>
      <c r="I39" s="157"/>
      <c r="J39" s="157"/>
      <c r="K39" s="157"/>
      <c r="L39" s="157"/>
      <c r="M39" s="157"/>
      <c r="N39" s="157"/>
    </row>
    <row r="40" spans="2:14" x14ac:dyDescent="0.35">
      <c r="B40" s="167" t="s">
        <v>444</v>
      </c>
      <c r="C40" s="205">
        <v>0</v>
      </c>
      <c r="D40" s="206"/>
      <c r="E40" s="206"/>
      <c r="F40" s="184" t="str">
        <f t="shared" si="0"/>
        <v/>
      </c>
      <c r="G40" s="157"/>
      <c r="H40" s="157"/>
      <c r="I40" s="157"/>
      <c r="J40" s="157"/>
      <c r="K40" s="157"/>
      <c r="L40" s="157"/>
      <c r="M40" s="157"/>
      <c r="N40" s="157"/>
    </row>
    <row r="41" spans="2:14" ht="14.65" customHeight="1" x14ac:dyDescent="0.35">
      <c r="B41" s="167" t="s">
        <v>445</v>
      </c>
      <c r="C41" s="205">
        <v>0</v>
      </c>
      <c r="D41" s="206"/>
      <c r="E41" s="206"/>
      <c r="F41" s="184" t="str">
        <f t="shared" si="0"/>
        <v/>
      </c>
      <c r="G41" s="157"/>
      <c r="H41" s="157"/>
      <c r="I41" s="157"/>
      <c r="J41" s="157"/>
      <c r="K41" s="157"/>
      <c r="L41" s="157"/>
      <c r="M41" s="157"/>
      <c r="N41" s="157"/>
    </row>
    <row r="42" spans="2:14" x14ac:dyDescent="0.35">
      <c r="B42" s="167" t="s">
        <v>446</v>
      </c>
      <c r="C42" s="205">
        <v>0</v>
      </c>
      <c r="D42" s="206"/>
      <c r="E42" s="206"/>
      <c r="F42" s="184" t="str">
        <f t="shared" si="0"/>
        <v/>
      </c>
      <c r="G42" s="157"/>
      <c r="H42" s="157"/>
      <c r="I42" s="157"/>
      <c r="J42" s="157"/>
      <c r="K42" s="157"/>
      <c r="L42" s="157"/>
      <c r="M42" s="157"/>
      <c r="N42" s="157"/>
    </row>
    <row r="43" spans="2:14" x14ac:dyDescent="0.35">
      <c r="B43" s="167" t="s">
        <v>447</v>
      </c>
      <c r="C43" s="205">
        <v>0</v>
      </c>
      <c r="D43" s="206"/>
      <c r="E43" s="206"/>
      <c r="F43" s="184" t="str">
        <f t="shared" si="0"/>
        <v/>
      </c>
      <c r="G43" s="157"/>
      <c r="H43" s="157"/>
      <c r="I43" s="157"/>
      <c r="J43" s="157"/>
      <c r="K43" s="157"/>
      <c r="L43" s="157"/>
      <c r="M43" s="157"/>
      <c r="N43" s="157"/>
    </row>
    <row r="44" spans="2:14" x14ac:dyDescent="0.35">
      <c r="B44" s="167" t="s">
        <v>448</v>
      </c>
      <c r="C44" s="205">
        <v>0</v>
      </c>
      <c r="D44" s="206"/>
      <c r="E44" s="206"/>
      <c r="F44" s="184" t="str">
        <f t="shared" si="0"/>
        <v/>
      </c>
      <c r="G44" s="157"/>
      <c r="H44" s="157"/>
      <c r="I44" s="157"/>
      <c r="J44" s="157"/>
      <c r="K44" s="157"/>
      <c r="L44" s="157"/>
      <c r="M44" s="157"/>
      <c r="N44" s="157"/>
    </row>
    <row r="45" spans="2:14" x14ac:dyDescent="0.35">
      <c r="B45" s="167" t="s">
        <v>449</v>
      </c>
      <c r="C45" s="205">
        <v>0</v>
      </c>
      <c r="D45" s="206"/>
      <c r="E45" s="206"/>
      <c r="F45" s="184" t="str">
        <f t="shared" si="0"/>
        <v/>
      </c>
      <c r="G45" s="157"/>
      <c r="H45" s="157"/>
      <c r="I45" s="157"/>
      <c r="J45" s="157"/>
      <c r="K45" s="157"/>
      <c r="L45" s="157"/>
      <c r="M45" s="157"/>
      <c r="N45" s="157"/>
    </row>
    <row r="46" spans="2:14" x14ac:dyDescent="0.35">
      <c r="B46" s="167" t="s">
        <v>450</v>
      </c>
      <c r="C46" s="205">
        <v>0</v>
      </c>
      <c r="D46" s="206"/>
      <c r="E46" s="206"/>
      <c r="F46" s="184" t="str">
        <f t="shared" si="0"/>
        <v/>
      </c>
      <c r="G46" s="157"/>
      <c r="H46" s="157"/>
      <c r="I46" s="157"/>
      <c r="J46" s="157"/>
      <c r="K46" s="157"/>
      <c r="L46" s="157"/>
      <c r="M46" s="157"/>
      <c r="N46" s="157"/>
    </row>
    <row r="47" spans="2:14" x14ac:dyDescent="0.35">
      <c r="B47" s="167" t="s">
        <v>451</v>
      </c>
      <c r="C47" s="205">
        <v>0</v>
      </c>
      <c r="D47" s="206"/>
      <c r="E47" s="206"/>
      <c r="F47" s="184" t="str">
        <f t="shared" si="0"/>
        <v/>
      </c>
      <c r="G47" s="157"/>
      <c r="H47" s="157"/>
      <c r="I47" s="157"/>
      <c r="J47" s="157"/>
      <c r="K47" s="157"/>
      <c r="L47" s="157"/>
      <c r="M47" s="157"/>
      <c r="N47" s="157"/>
    </row>
    <row r="48" spans="2:14" ht="16" thickBot="1" x14ac:dyDescent="0.4">
      <c r="B48" s="167" t="s">
        <v>452</v>
      </c>
      <c r="C48" s="205">
        <v>0</v>
      </c>
      <c r="D48" s="206"/>
      <c r="E48" s="206"/>
      <c r="F48" s="184" t="str">
        <f t="shared" si="0"/>
        <v/>
      </c>
      <c r="G48" s="157"/>
      <c r="H48" s="157"/>
      <c r="I48" s="157"/>
      <c r="J48" s="157"/>
      <c r="K48" s="157"/>
      <c r="L48" s="157"/>
      <c r="M48" s="157"/>
      <c r="N48" s="157"/>
    </row>
    <row r="49" spans="1:26" ht="16" thickTop="1" x14ac:dyDescent="0.35">
      <c r="B49" s="207" t="s">
        <v>453</v>
      </c>
      <c r="C49" s="208">
        <f>SUM(C38:C48)</f>
        <v>0</v>
      </c>
      <c r="D49" s="208">
        <f>SUM(D38:D48)</f>
        <v>0</v>
      </c>
      <c r="E49" s="208">
        <f>SUM(E38:E48)</f>
        <v>0</v>
      </c>
      <c r="F49" s="157"/>
      <c r="G49" s="157"/>
      <c r="H49" s="157"/>
      <c r="I49" s="157"/>
      <c r="J49" s="157"/>
      <c r="K49" s="157"/>
      <c r="L49" s="157"/>
      <c r="M49" s="157"/>
      <c r="N49" s="157"/>
    </row>
    <row r="50" spans="1:26" x14ac:dyDescent="0.35">
      <c r="B50" s="157"/>
      <c r="C50" s="157"/>
      <c r="D50" s="157"/>
      <c r="E50" s="157"/>
      <c r="F50" s="157"/>
      <c r="G50" s="157"/>
      <c r="H50" s="157"/>
      <c r="I50" s="157"/>
      <c r="J50" s="157"/>
      <c r="K50" s="157"/>
      <c r="L50" s="157"/>
      <c r="M50" s="157"/>
      <c r="N50" s="157"/>
    </row>
    <row r="51" spans="1:26" x14ac:dyDescent="0.35">
      <c r="B51" s="168" t="s">
        <v>454</v>
      </c>
      <c r="C51" s="206"/>
      <c r="D51" s="206"/>
      <c r="E51" s="206"/>
      <c r="F51" s="184" t="str">
        <f>IF(OR(C51&gt;C49,D51&gt;D49,E51&gt;E49),"Number of SEND organisations cannot be higher than the total number of organisations","")</f>
        <v/>
      </c>
      <c r="G51" s="157"/>
      <c r="H51" s="157"/>
      <c r="I51" s="157"/>
      <c r="J51" s="157"/>
      <c r="K51" s="157"/>
      <c r="L51" s="157"/>
      <c r="M51" s="157"/>
      <c r="N51" s="157"/>
    </row>
    <row r="52" spans="1:26" x14ac:dyDescent="0.35">
      <c r="B52" s="20"/>
      <c r="C52" s="20"/>
      <c r="D52" s="20"/>
      <c r="E52" s="20"/>
      <c r="F52" s="20"/>
      <c r="G52" s="20"/>
      <c r="H52" s="20"/>
      <c r="K52" s="75"/>
      <c r="L52" s="14"/>
      <c r="M52" s="14"/>
    </row>
    <row r="53" spans="1:26" x14ac:dyDescent="0.35">
      <c r="B53" s="20"/>
      <c r="C53" s="20"/>
      <c r="D53" s="20"/>
      <c r="E53" s="20"/>
      <c r="F53" s="20"/>
      <c r="G53" s="20"/>
      <c r="H53" s="20"/>
      <c r="K53" s="75"/>
      <c r="L53" s="14"/>
      <c r="M53" s="14"/>
    </row>
    <row r="54" spans="1:26" x14ac:dyDescent="0.35">
      <c r="B54" s="20"/>
      <c r="C54" s="20"/>
      <c r="D54" s="20"/>
      <c r="E54" s="20"/>
      <c r="F54" s="20"/>
      <c r="G54" s="20"/>
      <c r="H54" s="20"/>
      <c r="K54" s="75"/>
      <c r="L54" s="14"/>
      <c r="M54" s="14"/>
    </row>
    <row r="55" spans="1:26" x14ac:dyDescent="0.35">
      <c r="A55" s="245"/>
      <c r="B55" s="248" t="s">
        <v>455</v>
      </c>
      <c r="C55" s="246"/>
      <c r="D55" s="246"/>
      <c r="E55" s="246"/>
      <c r="F55" s="246"/>
      <c r="G55" s="246"/>
      <c r="H55" s="246"/>
      <c r="I55" s="99"/>
      <c r="J55" s="99"/>
      <c r="K55" s="247"/>
      <c r="L55" s="14"/>
      <c r="M55" s="14"/>
    </row>
    <row r="56" spans="1:26" x14ac:dyDescent="0.35">
      <c r="B56" s="20"/>
      <c r="C56" s="20"/>
      <c r="D56" s="20"/>
      <c r="E56" s="20"/>
      <c r="F56" s="20"/>
      <c r="G56" s="20"/>
      <c r="H56" s="20"/>
      <c r="K56" s="75"/>
      <c r="L56" s="14"/>
      <c r="M56" s="14"/>
    </row>
    <row r="57" spans="1:26" ht="14.25" customHeight="1" x14ac:dyDescent="0.35">
      <c r="A57" s="100" t="s">
        <v>456</v>
      </c>
      <c r="B57" s="1" t="s">
        <v>457</v>
      </c>
      <c r="C57" s="1"/>
      <c r="D57" s="1"/>
      <c r="E57" s="1"/>
      <c r="F57" s="1"/>
      <c r="G57" s="1"/>
      <c r="H57" s="1"/>
      <c r="I57" s="1"/>
      <c r="J57" s="1"/>
    </row>
    <row r="58" spans="1:26" ht="116.5" customHeight="1" x14ac:dyDescent="0.35">
      <c r="A58" s="93"/>
      <c r="B58" s="265" t="s">
        <v>458</v>
      </c>
      <c r="C58" s="265"/>
      <c r="D58" s="265"/>
      <c r="E58" s="265"/>
      <c r="F58" s="265"/>
      <c r="G58" s="265"/>
      <c r="H58" s="265"/>
      <c r="I58" s="265"/>
    </row>
    <row r="59" spans="1:26" ht="19.5" customHeight="1" x14ac:dyDescent="0.35">
      <c r="B59" s="222"/>
      <c r="C59" s="14"/>
      <c r="D59" s="14"/>
      <c r="E59" s="14"/>
      <c r="F59" s="4"/>
      <c r="G59" s="4"/>
      <c r="H59" s="4"/>
    </row>
    <row r="60" spans="1:26" x14ac:dyDescent="0.35">
      <c r="B60" s="5" t="s">
        <v>459</v>
      </c>
    </row>
    <row r="61" spans="1:26" x14ac:dyDescent="0.35">
      <c r="A61" s="100"/>
      <c r="B61" s="14" t="s">
        <v>460</v>
      </c>
      <c r="C61" s="86" t="s">
        <v>461</v>
      </c>
      <c r="D61" s="3"/>
      <c r="E61" s="217"/>
      <c r="I61" s="76"/>
      <c r="J61" s="76"/>
      <c r="K61" s="76"/>
      <c r="L61" s="76"/>
      <c r="M61" s="76"/>
      <c r="N61" s="76"/>
      <c r="O61" s="76"/>
      <c r="P61" s="76"/>
      <c r="Q61" s="76"/>
      <c r="R61" s="76"/>
      <c r="S61" s="76"/>
      <c r="T61" s="76"/>
      <c r="U61" s="76"/>
      <c r="V61" s="76"/>
      <c r="W61" s="76"/>
      <c r="X61" s="76"/>
      <c r="Y61" s="76"/>
      <c r="Z61" s="76"/>
    </row>
    <row r="62" spans="1:26" x14ac:dyDescent="0.25">
      <c r="A62" s="93"/>
      <c r="B62" s="14" t="s">
        <v>462</v>
      </c>
      <c r="C62" s="112"/>
      <c r="E62" s="217"/>
    </row>
    <row r="63" spans="1:26" ht="16.899999999999999" customHeight="1" x14ac:dyDescent="0.25">
      <c r="A63" s="93"/>
      <c r="B63" s="14" t="s">
        <v>463</v>
      </c>
      <c r="C63" s="112"/>
      <c r="E63" s="217"/>
    </row>
    <row r="64" spans="1:26" ht="16.149999999999999" customHeight="1" x14ac:dyDescent="0.25">
      <c r="A64" s="93"/>
      <c r="B64" s="14" t="s">
        <v>464</v>
      </c>
      <c r="C64" s="112"/>
      <c r="E64" s="217"/>
    </row>
    <row r="65" spans="1:8" x14ac:dyDescent="0.25">
      <c r="A65" s="100"/>
      <c r="B65" s="14" t="s">
        <v>465</v>
      </c>
      <c r="C65" s="112"/>
      <c r="E65" s="217"/>
    </row>
    <row r="66" spans="1:8" x14ac:dyDescent="0.35">
      <c r="A66" s="100"/>
      <c r="B66" s="14" t="s">
        <v>466</v>
      </c>
      <c r="C66" s="112"/>
      <c r="E66" s="4"/>
    </row>
    <row r="67" spans="1:8" x14ac:dyDescent="0.35">
      <c r="A67" s="100"/>
      <c r="B67" s="14" t="s">
        <v>467</v>
      </c>
      <c r="C67" s="112"/>
      <c r="D67" s="4"/>
      <c r="E67" s="4"/>
      <c r="F67" s="4"/>
      <c r="G67" s="4"/>
      <c r="H67" s="4"/>
    </row>
    <row r="68" spans="1:8" x14ac:dyDescent="0.35">
      <c r="A68" s="100"/>
      <c r="B68" s="14" t="s">
        <v>468</v>
      </c>
      <c r="C68" s="112"/>
      <c r="D68" s="4"/>
      <c r="E68" s="4"/>
      <c r="F68" s="4"/>
      <c r="G68" s="4"/>
      <c r="H68" s="4"/>
    </row>
    <row r="69" spans="1:8" x14ac:dyDescent="0.25">
      <c r="A69" s="100"/>
      <c r="B69" s="14" t="s">
        <v>469</v>
      </c>
      <c r="C69" s="112"/>
      <c r="D69" s="4"/>
      <c r="E69" s="217"/>
      <c r="F69" s="4"/>
      <c r="G69" s="4"/>
      <c r="H69" s="4"/>
    </row>
    <row r="70" spans="1:8" x14ac:dyDescent="0.25">
      <c r="A70" s="100"/>
      <c r="B70" s="14" t="s">
        <v>470</v>
      </c>
      <c r="C70" s="122"/>
      <c r="D70" s="4"/>
      <c r="E70" s="217"/>
      <c r="F70" s="4"/>
      <c r="G70" s="4"/>
      <c r="H70" s="4"/>
    </row>
    <row r="71" spans="1:8" ht="16" thickBot="1" x14ac:dyDescent="0.3">
      <c r="A71" s="100"/>
      <c r="B71" s="14" t="s">
        <v>471</v>
      </c>
      <c r="C71" s="112"/>
      <c r="D71" s="4"/>
      <c r="E71" s="217"/>
      <c r="F71" s="4"/>
      <c r="G71" s="4"/>
      <c r="H71" s="4"/>
    </row>
    <row r="72" spans="1:8" ht="16" thickTop="1" x14ac:dyDescent="0.35">
      <c r="A72" s="100"/>
      <c r="B72" s="1" t="s">
        <v>29</v>
      </c>
      <c r="C72" s="6">
        <f>SUM(C61:C70)</f>
        <v>0</v>
      </c>
      <c r="D72" s="4"/>
      <c r="E72" s="4"/>
      <c r="F72" s="4"/>
      <c r="G72" s="4"/>
      <c r="H72" s="4"/>
    </row>
    <row r="73" spans="1:8" x14ac:dyDescent="0.25">
      <c r="A73" s="100"/>
      <c r="D73" s="4"/>
      <c r="E73" s="217"/>
      <c r="F73" s="4"/>
      <c r="G73" s="4"/>
      <c r="H73" s="4"/>
    </row>
    <row r="74" spans="1:8" x14ac:dyDescent="0.25">
      <c r="A74" s="100"/>
      <c r="B74" s="5" t="s">
        <v>472</v>
      </c>
      <c r="D74" s="4"/>
      <c r="E74" s="217"/>
      <c r="F74" s="4"/>
      <c r="G74" s="4"/>
      <c r="H74" s="4"/>
    </row>
    <row r="75" spans="1:8" x14ac:dyDescent="0.25">
      <c r="A75" s="100"/>
      <c r="B75" s="14" t="s">
        <v>473</v>
      </c>
      <c r="C75" s="112"/>
      <c r="D75" s="4"/>
      <c r="E75" s="217"/>
      <c r="F75" s="4"/>
      <c r="G75" s="4"/>
      <c r="H75" s="4"/>
    </row>
    <row r="76" spans="1:8" x14ac:dyDescent="0.25">
      <c r="A76" s="100"/>
      <c r="B76" s="14" t="s">
        <v>474</v>
      </c>
      <c r="C76" s="112"/>
      <c r="D76" s="4"/>
      <c r="E76" s="217"/>
      <c r="F76" s="4"/>
      <c r="G76" s="4"/>
      <c r="H76" s="4"/>
    </row>
    <row r="77" spans="1:8" x14ac:dyDescent="0.25">
      <c r="A77" s="100"/>
      <c r="B77" s="12" t="s">
        <v>475</v>
      </c>
      <c r="C77" s="112"/>
      <c r="D77" s="4"/>
      <c r="E77" s="217"/>
      <c r="F77" s="4"/>
      <c r="G77" s="4"/>
      <c r="H77" s="4"/>
    </row>
    <row r="78" spans="1:8" x14ac:dyDescent="0.3">
      <c r="A78" s="100"/>
      <c r="B78" s="14" t="s">
        <v>476</v>
      </c>
      <c r="C78" s="112"/>
      <c r="D78" s="4"/>
      <c r="E78" s="218"/>
      <c r="F78" s="4"/>
      <c r="G78" s="4"/>
      <c r="H78" s="4"/>
    </row>
    <row r="79" spans="1:8" ht="16" thickBot="1" x14ac:dyDescent="0.4">
      <c r="A79" s="100"/>
      <c r="B79" s="14" t="s">
        <v>477</v>
      </c>
      <c r="C79" s="123"/>
    </row>
    <row r="80" spans="1:8" ht="16" thickTop="1" x14ac:dyDescent="0.35">
      <c r="A80" s="100"/>
      <c r="B80" s="1" t="s">
        <v>29</v>
      </c>
      <c r="C80" s="7">
        <f>SUM(C75:C79)</f>
        <v>0</v>
      </c>
    </row>
    <row r="81" spans="1:10" x14ac:dyDescent="0.35">
      <c r="A81" s="100"/>
      <c r="B81" s="1"/>
      <c r="C81" s="8"/>
    </row>
    <row r="82" spans="1:10" x14ac:dyDescent="0.35">
      <c r="A82" s="100"/>
      <c r="B82" s="4"/>
      <c r="C82" s="11"/>
    </row>
    <row r="83" spans="1:10" x14ac:dyDescent="0.35">
      <c r="A83" s="100" t="s">
        <v>478</v>
      </c>
      <c r="B83" s="1" t="s">
        <v>479</v>
      </c>
      <c r="C83" s="142"/>
      <c r="D83" s="4"/>
    </row>
    <row r="84" spans="1:10" x14ac:dyDescent="0.35">
      <c r="A84" s="100"/>
      <c r="B84" s="12" t="s">
        <v>480</v>
      </c>
      <c r="C84" s="142"/>
      <c r="D84" s="4"/>
    </row>
    <row r="85" spans="1:10" x14ac:dyDescent="0.35">
      <c r="A85" s="100"/>
      <c r="B85" s="12" t="s">
        <v>481</v>
      </c>
      <c r="D85" s="4"/>
    </row>
    <row r="86" spans="1:10" x14ac:dyDescent="0.35">
      <c r="A86" s="100"/>
      <c r="B86" s="12" t="s">
        <v>482</v>
      </c>
      <c r="D86" s="4"/>
    </row>
    <row r="87" spans="1:10" x14ac:dyDescent="0.35">
      <c r="A87" s="100"/>
      <c r="B87" s="12" t="s">
        <v>483</v>
      </c>
      <c r="D87" s="4"/>
    </row>
    <row r="88" spans="1:10" x14ac:dyDescent="0.35">
      <c r="A88" s="100"/>
      <c r="B88" s="3"/>
      <c r="D88" s="4"/>
    </row>
    <row r="89" spans="1:10" x14ac:dyDescent="0.35">
      <c r="A89" s="100"/>
      <c r="B89" s="12"/>
      <c r="D89" s="130" t="s">
        <v>484</v>
      </c>
      <c r="H89" s="2"/>
      <c r="I89" s="2"/>
      <c r="J89" s="130" t="s">
        <v>484</v>
      </c>
    </row>
    <row r="90" spans="1:10" x14ac:dyDescent="0.35">
      <c r="A90" s="100"/>
      <c r="B90" s="148" t="s">
        <v>473</v>
      </c>
      <c r="C90" s="112"/>
      <c r="D90" s="145" t="str">
        <f>IFERROR(C90/$C$96,"0")</f>
        <v>0</v>
      </c>
      <c r="E90" s="242" t="str">
        <f>IF(C90&gt;C75,"Value greater than total type expenditure (E2)","")</f>
        <v/>
      </c>
      <c r="H90" s="147" t="s">
        <v>485</v>
      </c>
      <c r="I90" s="146">
        <f>SUM(C90:C93)</f>
        <v>0</v>
      </c>
      <c r="J90" s="145" t="str">
        <f>IFERROR(I90/I92,"0")</f>
        <v>0</v>
      </c>
    </row>
    <row r="91" spans="1:10" ht="16" thickBot="1" x14ac:dyDescent="0.4">
      <c r="A91" s="100"/>
      <c r="B91" s="219" t="s">
        <v>474</v>
      </c>
      <c r="C91" s="112"/>
      <c r="D91" s="145" t="str">
        <f t="shared" ref="D91:D95" si="1">IFERROR(C91/$C$96,"0")</f>
        <v>0</v>
      </c>
      <c r="E91" s="242" t="str">
        <f t="shared" ref="E91:E92" si="2">IF(C91&gt;C76,"Value greater than total type expenditure (E2)","")</f>
        <v/>
      </c>
      <c r="H91" s="147" t="s">
        <v>486</v>
      </c>
      <c r="I91" s="146">
        <f>SUM(C94:C95)</f>
        <v>0</v>
      </c>
      <c r="J91" s="145" t="str">
        <f>IFERROR(I91/I92,"0")</f>
        <v>0</v>
      </c>
    </row>
    <row r="92" spans="1:10" ht="16" thickTop="1" x14ac:dyDescent="0.35">
      <c r="A92" s="100"/>
      <c r="B92" s="241" t="s">
        <v>475</v>
      </c>
      <c r="C92" s="112"/>
      <c r="D92" s="145" t="str">
        <f t="shared" si="1"/>
        <v>0</v>
      </c>
      <c r="E92" s="242" t="str">
        <f t="shared" si="2"/>
        <v/>
      </c>
      <c r="H92" s="1" t="s">
        <v>29</v>
      </c>
      <c r="I92" s="7">
        <f>SUM(I90+I91)</f>
        <v>0</v>
      </c>
    </row>
    <row r="93" spans="1:10" x14ac:dyDescent="0.35">
      <c r="A93" s="100"/>
      <c r="B93" s="149" t="s">
        <v>487</v>
      </c>
      <c r="C93" s="112"/>
      <c r="D93" s="145" t="str">
        <f t="shared" si="1"/>
        <v>0</v>
      </c>
      <c r="E93" s="242"/>
      <c r="H93" s="4"/>
      <c r="J93" s="3"/>
    </row>
    <row r="94" spans="1:10" x14ac:dyDescent="0.35">
      <c r="A94" s="100"/>
      <c r="B94" s="148" t="s">
        <v>488</v>
      </c>
      <c r="C94" s="112"/>
      <c r="D94" s="145" t="str">
        <f>IFERROR(C94/$C$96,"0")</f>
        <v>0</v>
      </c>
      <c r="E94" s="242" t="str">
        <f>IF(C94&gt;C78,"Value greater than total type expenditure (E2)","")</f>
        <v/>
      </c>
      <c r="G94" s="2"/>
      <c r="H94" s="2"/>
    </row>
    <row r="95" spans="1:10" ht="16" thickBot="1" x14ac:dyDescent="0.4">
      <c r="A95" s="100"/>
      <c r="B95" s="149" t="s">
        <v>489</v>
      </c>
      <c r="C95" s="112"/>
      <c r="D95" s="145" t="str">
        <f t="shared" si="1"/>
        <v>0</v>
      </c>
      <c r="E95" s="242"/>
      <c r="G95" s="2"/>
      <c r="H95" s="2"/>
    </row>
    <row r="96" spans="1:10" ht="16" thickTop="1" x14ac:dyDescent="0.35">
      <c r="A96" s="100"/>
      <c r="B96" s="1" t="s">
        <v>29</v>
      </c>
      <c r="C96" s="7">
        <f>SUM(C90:C95)</f>
        <v>0</v>
      </c>
      <c r="D96" s="4"/>
    </row>
    <row r="97" spans="1:11" x14ac:dyDescent="0.35">
      <c r="A97" s="100"/>
      <c r="B97" s="1"/>
      <c r="C97" s="11"/>
    </row>
    <row r="98" spans="1:11" x14ac:dyDescent="0.35">
      <c r="A98" s="100" t="s">
        <v>490</v>
      </c>
      <c r="B98" s="12" t="s">
        <v>491</v>
      </c>
      <c r="G98" s="141" t="s">
        <v>257</v>
      </c>
    </row>
    <row r="99" spans="1:11" x14ac:dyDescent="0.35">
      <c r="A99" s="100"/>
      <c r="B99" s="56" t="s">
        <v>358</v>
      </c>
      <c r="C99" s="29"/>
      <c r="D99" s="29"/>
      <c r="E99" s="29"/>
      <c r="F99" s="29"/>
    </row>
    <row r="100" spans="1:11" ht="35.25" customHeight="1" x14ac:dyDescent="0.35">
      <c r="A100" s="100"/>
      <c r="B100" s="300"/>
      <c r="C100" s="300"/>
      <c r="D100" s="300"/>
      <c r="E100" s="300"/>
      <c r="F100" s="119" t="str">
        <f>"Character count: "&amp;LEN(B100)</f>
        <v>Character count: 0</v>
      </c>
    </row>
    <row r="101" spans="1:11" x14ac:dyDescent="0.35">
      <c r="A101" s="100"/>
      <c r="B101" s="220"/>
      <c r="C101" s="11"/>
    </row>
    <row r="102" spans="1:11" x14ac:dyDescent="0.35">
      <c r="A102" s="100" t="s">
        <v>492</v>
      </c>
      <c r="B102" s="4" t="s">
        <v>493</v>
      </c>
      <c r="C102" s="4"/>
      <c r="D102" s="4"/>
      <c r="H102" s="4"/>
      <c r="I102" s="3"/>
    </row>
    <row r="103" spans="1:11" x14ac:dyDescent="0.35">
      <c r="A103" s="100"/>
      <c r="B103" s="4"/>
      <c r="C103" s="4"/>
      <c r="D103" s="4"/>
      <c r="H103" s="4"/>
      <c r="I103" s="3"/>
    </row>
    <row r="104" spans="1:11" x14ac:dyDescent="0.35">
      <c r="A104" s="100"/>
      <c r="B104" s="4" t="s">
        <v>494</v>
      </c>
      <c r="C104" s="4"/>
      <c r="D104" s="4"/>
      <c r="H104" s="4"/>
      <c r="I104" s="3"/>
      <c r="J104" s="127"/>
      <c r="K104" s="102" t="s">
        <v>108</v>
      </c>
    </row>
    <row r="105" spans="1:11" x14ac:dyDescent="0.35">
      <c r="A105" s="100"/>
      <c r="B105" s="12" t="s">
        <v>495</v>
      </c>
      <c r="C105" s="4"/>
      <c r="G105" s="4"/>
      <c r="H105" s="4"/>
      <c r="J105" s="127"/>
      <c r="K105" s="102"/>
    </row>
    <row r="106" spans="1:11" x14ac:dyDescent="0.35">
      <c r="A106" s="100"/>
      <c r="B106" s="4" t="s">
        <v>496</v>
      </c>
      <c r="C106" s="12"/>
      <c r="G106" s="4"/>
      <c r="H106" s="4"/>
      <c r="J106" s="127"/>
      <c r="K106" s="14"/>
    </row>
    <row r="107" spans="1:11" x14ac:dyDescent="0.35">
      <c r="A107" s="100"/>
      <c r="B107" s="4" t="s">
        <v>497</v>
      </c>
      <c r="C107" s="12"/>
      <c r="G107" s="4"/>
      <c r="H107" s="4"/>
      <c r="J107" s="127"/>
      <c r="K107" s="14"/>
    </row>
    <row r="108" spans="1:11" x14ac:dyDescent="0.35">
      <c r="A108" s="100"/>
      <c r="B108" s="221"/>
      <c r="C108" s="12"/>
    </row>
    <row r="109" spans="1:11" x14ac:dyDescent="0.35">
      <c r="A109" s="100"/>
      <c r="B109" s="221"/>
      <c r="C109" s="12"/>
    </row>
    <row r="110" spans="1:11" x14ac:dyDescent="0.35">
      <c r="A110" s="90" t="s">
        <v>498</v>
      </c>
      <c r="B110" s="13" t="s">
        <v>499</v>
      </c>
      <c r="E110" s="141" t="s">
        <v>500</v>
      </c>
    </row>
    <row r="111" spans="1:11" x14ac:dyDescent="0.35">
      <c r="A111" s="90"/>
      <c r="B111" s="12" t="s">
        <v>480</v>
      </c>
      <c r="D111" s="141"/>
    </row>
    <row r="112" spans="1:11" x14ac:dyDescent="0.35">
      <c r="A112" s="100"/>
      <c r="B112" s="4" t="s">
        <v>501</v>
      </c>
      <c r="C112" s="235"/>
      <c r="D112" s="235"/>
      <c r="E112" s="235"/>
      <c r="F112" s="235"/>
      <c r="G112" s="235"/>
      <c r="H112" s="235"/>
    </row>
    <row r="113" spans="1:9" x14ac:dyDescent="0.35">
      <c r="A113" s="100"/>
      <c r="B113" s="4" t="s">
        <v>502</v>
      </c>
      <c r="C113" s="4"/>
      <c r="D113" s="4"/>
      <c r="E113" s="4"/>
      <c r="F113" s="4"/>
      <c r="G113" s="4"/>
      <c r="H113" s="4"/>
    </row>
    <row r="114" spans="1:9" x14ac:dyDescent="0.35">
      <c r="A114" s="100"/>
      <c r="B114" s="4"/>
      <c r="C114" s="4"/>
      <c r="D114" s="4"/>
      <c r="E114" s="4"/>
      <c r="F114" s="4"/>
      <c r="G114" s="4"/>
      <c r="H114" s="4"/>
    </row>
    <row r="115" spans="1:9" x14ac:dyDescent="0.35">
      <c r="A115" s="100"/>
      <c r="B115" s="20" t="s">
        <v>503</v>
      </c>
      <c r="C115" s="4"/>
      <c r="D115" s="4"/>
      <c r="E115" s="4"/>
      <c r="F115" s="4"/>
      <c r="G115" s="4"/>
      <c r="H115" s="4"/>
    </row>
    <row r="116" spans="1:9" x14ac:dyDescent="0.35">
      <c r="A116" s="100"/>
      <c r="B116" s="20" t="s">
        <v>504</v>
      </c>
      <c r="C116" s="11"/>
    </row>
    <row r="117" spans="1:9" x14ac:dyDescent="0.35">
      <c r="A117" s="100"/>
      <c r="B117" s="157"/>
      <c r="C117" s="157"/>
      <c r="D117" s="157"/>
      <c r="E117" s="157"/>
      <c r="F117" s="157"/>
      <c r="G117" s="157"/>
      <c r="H117" s="157"/>
    </row>
    <row r="118" spans="1:9" ht="62" x14ac:dyDescent="0.35">
      <c r="A118" s="100"/>
      <c r="B118" s="258" t="s">
        <v>575</v>
      </c>
      <c r="C118" s="158" t="s">
        <v>505</v>
      </c>
      <c r="D118" s="158" t="s">
        <v>506</v>
      </c>
      <c r="E118" s="158" t="s">
        <v>529</v>
      </c>
      <c r="F118" s="209" t="s">
        <v>507</v>
      </c>
      <c r="G118" s="158" t="s">
        <v>508</v>
      </c>
      <c r="H118" s="210" t="s">
        <v>24</v>
      </c>
    </row>
    <row r="119" spans="1:9" x14ac:dyDescent="0.35">
      <c r="A119" s="100"/>
      <c r="B119" s="166" t="s">
        <v>442</v>
      </c>
      <c r="C119" s="211"/>
      <c r="D119" s="211"/>
      <c r="E119" s="211"/>
      <c r="F119" s="212">
        <f>SUM(C119:E119)</f>
        <v>0</v>
      </c>
      <c r="G119" s="211"/>
      <c r="H119" s="213">
        <f>SUM(F119:G119)</f>
        <v>0</v>
      </c>
      <c r="I119" s="235" t="str">
        <f t="shared" ref="I119:I129" si="3">IF(AND(H119&gt;0,C38=0),"No partners of this type are listed in D1","")</f>
        <v/>
      </c>
    </row>
    <row r="120" spans="1:9" x14ac:dyDescent="0.35">
      <c r="A120" s="100"/>
      <c r="B120" s="166" t="s">
        <v>443</v>
      </c>
      <c r="C120" s="211"/>
      <c r="D120" s="211"/>
      <c r="E120" s="211"/>
      <c r="F120" s="212">
        <f t="shared" ref="F120:F129" si="4">SUM(C120:E120)</f>
        <v>0</v>
      </c>
      <c r="G120" s="211"/>
      <c r="H120" s="213">
        <f t="shared" ref="H120:H129" si="5">SUM(F120:G120)</f>
        <v>0</v>
      </c>
      <c r="I120" s="235" t="str">
        <f t="shared" si="3"/>
        <v/>
      </c>
    </row>
    <row r="121" spans="1:9" x14ac:dyDescent="0.35">
      <c r="A121" s="100"/>
      <c r="B121" s="166" t="s">
        <v>444</v>
      </c>
      <c r="C121" s="211"/>
      <c r="D121" s="211"/>
      <c r="E121" s="211"/>
      <c r="F121" s="212">
        <f t="shared" si="4"/>
        <v>0</v>
      </c>
      <c r="G121" s="211"/>
      <c r="H121" s="213">
        <f>SUM(F121:G121)</f>
        <v>0</v>
      </c>
      <c r="I121" s="235" t="str">
        <f t="shared" si="3"/>
        <v/>
      </c>
    </row>
    <row r="122" spans="1:9" x14ac:dyDescent="0.35">
      <c r="A122" s="100"/>
      <c r="B122" s="166" t="s">
        <v>445</v>
      </c>
      <c r="C122" s="211"/>
      <c r="D122" s="211"/>
      <c r="E122" s="211"/>
      <c r="F122" s="212">
        <f t="shared" si="4"/>
        <v>0</v>
      </c>
      <c r="G122" s="211"/>
      <c r="H122" s="213">
        <f t="shared" si="5"/>
        <v>0</v>
      </c>
      <c r="I122" s="235" t="str">
        <f t="shared" si="3"/>
        <v/>
      </c>
    </row>
    <row r="123" spans="1:9" x14ac:dyDescent="0.35">
      <c r="A123" s="100"/>
      <c r="B123" s="166" t="s">
        <v>446</v>
      </c>
      <c r="C123" s="211"/>
      <c r="D123" s="211"/>
      <c r="E123" s="211"/>
      <c r="F123" s="212">
        <f t="shared" si="4"/>
        <v>0</v>
      </c>
      <c r="G123" s="211"/>
      <c r="H123" s="213">
        <f t="shared" si="5"/>
        <v>0</v>
      </c>
      <c r="I123" s="235" t="str">
        <f t="shared" si="3"/>
        <v/>
      </c>
    </row>
    <row r="124" spans="1:9" x14ac:dyDescent="0.35">
      <c r="A124" s="100"/>
      <c r="B124" s="166" t="s">
        <v>447</v>
      </c>
      <c r="C124" s="211"/>
      <c r="D124" s="211"/>
      <c r="E124" s="211"/>
      <c r="F124" s="212">
        <f t="shared" si="4"/>
        <v>0</v>
      </c>
      <c r="G124" s="211"/>
      <c r="H124" s="213">
        <f t="shared" si="5"/>
        <v>0</v>
      </c>
      <c r="I124" s="235" t="str">
        <f t="shared" si="3"/>
        <v/>
      </c>
    </row>
    <row r="125" spans="1:9" x14ac:dyDescent="0.35">
      <c r="A125" s="100"/>
      <c r="B125" s="166" t="s">
        <v>448</v>
      </c>
      <c r="C125" s="211"/>
      <c r="D125" s="211"/>
      <c r="E125" s="211"/>
      <c r="F125" s="212">
        <f t="shared" si="4"/>
        <v>0</v>
      </c>
      <c r="G125" s="211"/>
      <c r="H125" s="213">
        <f t="shared" si="5"/>
        <v>0</v>
      </c>
      <c r="I125" s="235" t="str">
        <f t="shared" si="3"/>
        <v/>
      </c>
    </row>
    <row r="126" spans="1:9" x14ac:dyDescent="0.35">
      <c r="A126" s="100"/>
      <c r="B126" s="166" t="s">
        <v>449</v>
      </c>
      <c r="C126" s="211"/>
      <c r="D126" s="211"/>
      <c r="E126" s="211"/>
      <c r="F126" s="212">
        <f t="shared" si="4"/>
        <v>0</v>
      </c>
      <c r="G126" s="211"/>
      <c r="H126" s="213">
        <f t="shared" si="5"/>
        <v>0</v>
      </c>
      <c r="I126" s="235" t="str">
        <f t="shared" si="3"/>
        <v/>
      </c>
    </row>
    <row r="127" spans="1:9" x14ac:dyDescent="0.35">
      <c r="A127" s="100"/>
      <c r="B127" s="166" t="s">
        <v>450</v>
      </c>
      <c r="C127" s="211"/>
      <c r="D127" s="211"/>
      <c r="E127" s="211"/>
      <c r="F127" s="212">
        <f t="shared" si="4"/>
        <v>0</v>
      </c>
      <c r="G127" s="211"/>
      <c r="H127" s="213">
        <f t="shared" si="5"/>
        <v>0</v>
      </c>
      <c r="I127" s="235" t="str">
        <f t="shared" si="3"/>
        <v/>
      </c>
    </row>
    <row r="128" spans="1:9" x14ac:dyDescent="0.35">
      <c r="A128" s="100"/>
      <c r="B128" s="166" t="s">
        <v>451</v>
      </c>
      <c r="C128" s="211"/>
      <c r="D128" s="211"/>
      <c r="E128" s="211"/>
      <c r="F128" s="212">
        <f>SUM(C128:E128)</f>
        <v>0</v>
      </c>
      <c r="G128" s="211"/>
      <c r="H128" s="213">
        <f t="shared" si="5"/>
        <v>0</v>
      </c>
      <c r="I128" s="235" t="str">
        <f t="shared" si="3"/>
        <v/>
      </c>
    </row>
    <row r="129" spans="1:9" ht="16" thickBot="1" x14ac:dyDescent="0.4">
      <c r="A129" s="100"/>
      <c r="B129" s="166" t="s">
        <v>452</v>
      </c>
      <c r="C129" s="211"/>
      <c r="D129" s="211"/>
      <c r="E129" s="211"/>
      <c r="F129" s="212">
        <f t="shared" si="4"/>
        <v>0</v>
      </c>
      <c r="G129" s="211"/>
      <c r="H129" s="213">
        <f t="shared" si="5"/>
        <v>0</v>
      </c>
      <c r="I129" s="235" t="str">
        <f t="shared" si="3"/>
        <v/>
      </c>
    </row>
    <row r="130" spans="1:9" ht="16" thickTop="1" x14ac:dyDescent="0.35">
      <c r="A130" s="100"/>
      <c r="B130" s="207" t="s">
        <v>453</v>
      </c>
      <c r="C130" s="214">
        <f t="shared" ref="C130:E130" si="6">SUM(C119:C129)</f>
        <v>0</v>
      </c>
      <c r="D130" s="214">
        <f t="shared" si="6"/>
        <v>0</v>
      </c>
      <c r="E130" s="214">
        <f t="shared" si="6"/>
        <v>0</v>
      </c>
      <c r="F130" s="214">
        <f>SUM(F119:F129)</f>
        <v>0</v>
      </c>
      <c r="G130" s="214">
        <f>SUM(G119:G129)</f>
        <v>0</v>
      </c>
      <c r="H130" s="215">
        <f>SUM(F130:G130)</f>
        <v>0</v>
      </c>
    </row>
    <row r="131" spans="1:9" x14ac:dyDescent="0.35">
      <c r="A131" s="100"/>
      <c r="B131" s="157"/>
      <c r="C131" s="157"/>
      <c r="D131" s="157"/>
      <c r="E131" s="157"/>
      <c r="F131" s="157"/>
      <c r="G131" s="157"/>
      <c r="H131" s="157"/>
    </row>
    <row r="132" spans="1:9" x14ac:dyDescent="0.35">
      <c r="A132" s="100"/>
      <c r="B132" s="168" t="s">
        <v>454</v>
      </c>
      <c r="C132" s="211"/>
      <c r="D132" s="211"/>
      <c r="E132" s="211"/>
      <c r="F132" s="212">
        <f t="shared" ref="F132" si="7">SUM(C132:E132)</f>
        <v>0</v>
      </c>
      <c r="G132" s="211"/>
      <c r="H132" s="213">
        <f>SUM(E132:G132)</f>
        <v>0</v>
      </c>
      <c r="I132" s="235" t="str">
        <f>IF(AND(H132&gt;0,C51=0),"No partners of this type are listed in D1","")</f>
        <v/>
      </c>
    </row>
    <row r="133" spans="1:9" x14ac:dyDescent="0.35">
      <c r="A133" s="100"/>
      <c r="B133" s="12"/>
      <c r="D133" s="4"/>
      <c r="F133" s="184" t="str">
        <f>IF(OR(F132&gt;F130,G132&gt;G130,H132&gt;H130),"Investment into SEND organisations cannot be greater than the total investment into partners","")</f>
        <v/>
      </c>
    </row>
    <row r="134" spans="1:9" x14ac:dyDescent="0.35">
      <c r="A134" s="100"/>
      <c r="B134" s="12"/>
      <c r="D134" s="4"/>
    </row>
    <row r="135" spans="1:9" x14ac:dyDescent="0.35">
      <c r="A135" s="100" t="s">
        <v>509</v>
      </c>
      <c r="B135" s="21" t="s">
        <v>510</v>
      </c>
      <c r="D135" s="4"/>
    </row>
    <row r="136" spans="1:9" x14ac:dyDescent="0.35">
      <c r="A136" s="100"/>
      <c r="B136" s="12" t="s">
        <v>511</v>
      </c>
      <c r="D136" s="4"/>
    </row>
    <row r="137" spans="1:9" x14ac:dyDescent="0.35">
      <c r="A137" s="100"/>
      <c r="B137" s="12" t="s">
        <v>512</v>
      </c>
      <c r="D137" s="4"/>
    </row>
    <row r="138" spans="1:9" x14ac:dyDescent="0.35">
      <c r="A138" s="100"/>
      <c r="B138" s="12"/>
      <c r="D138" s="4"/>
    </row>
    <row r="139" spans="1:9" x14ac:dyDescent="0.35">
      <c r="A139" s="100"/>
      <c r="B139" s="24" t="s">
        <v>462</v>
      </c>
      <c r="C139" s="122"/>
      <c r="D139" s="4"/>
    </row>
    <row r="140" spans="1:9" x14ac:dyDescent="0.35">
      <c r="A140" s="100"/>
      <c r="B140" s="24" t="s">
        <v>463</v>
      </c>
      <c r="C140" s="122"/>
      <c r="D140" s="4"/>
    </row>
    <row r="141" spans="1:9" x14ac:dyDescent="0.35">
      <c r="A141" s="100"/>
      <c r="B141" s="24" t="s">
        <v>513</v>
      </c>
      <c r="C141" s="112"/>
      <c r="D141" s="4"/>
    </row>
    <row r="142" spans="1:9" x14ac:dyDescent="0.35">
      <c r="A142" s="100"/>
      <c r="B142" s="24" t="s">
        <v>514</v>
      </c>
      <c r="C142" s="112"/>
      <c r="D142" s="4"/>
    </row>
    <row r="143" spans="1:9" x14ac:dyDescent="0.35">
      <c r="A143" s="100"/>
      <c r="B143" s="24" t="s">
        <v>466</v>
      </c>
      <c r="C143" s="124"/>
      <c r="D143" s="4"/>
    </row>
    <row r="144" spans="1:9" x14ac:dyDescent="0.35">
      <c r="A144" s="100"/>
      <c r="B144" s="24" t="s">
        <v>467</v>
      </c>
      <c r="C144" s="112"/>
      <c r="D144" s="4"/>
      <c r="H144" s="4"/>
    </row>
    <row r="145" spans="1:11" x14ac:dyDescent="0.35">
      <c r="A145" s="100"/>
      <c r="B145" s="24" t="s">
        <v>468</v>
      </c>
      <c r="C145" s="124"/>
      <c r="D145" s="4"/>
    </row>
    <row r="146" spans="1:11" x14ac:dyDescent="0.35">
      <c r="A146" s="100"/>
      <c r="B146" s="24" t="s">
        <v>469</v>
      </c>
      <c r="C146" s="122"/>
      <c r="D146" s="4"/>
    </row>
    <row r="147" spans="1:11" x14ac:dyDescent="0.35">
      <c r="A147" s="100"/>
      <c r="B147" s="24" t="s">
        <v>515</v>
      </c>
      <c r="C147" s="112"/>
      <c r="D147" s="4"/>
    </row>
    <row r="148" spans="1:11" ht="16" thickBot="1" x14ac:dyDescent="0.4">
      <c r="A148" s="100"/>
      <c r="B148" s="24" t="s">
        <v>471</v>
      </c>
      <c r="C148" s="125"/>
      <c r="D148" s="4"/>
    </row>
    <row r="149" spans="1:11" ht="16" thickTop="1" x14ac:dyDescent="0.35">
      <c r="A149" s="100"/>
      <c r="B149" s="1" t="s">
        <v>29</v>
      </c>
      <c r="C149" s="7">
        <f>SUM(C139:C148)</f>
        <v>0</v>
      </c>
      <c r="D149" s="4"/>
    </row>
    <row r="150" spans="1:11" x14ac:dyDescent="0.35">
      <c r="A150" s="100"/>
      <c r="B150" s="12"/>
    </row>
    <row r="151" spans="1:11" x14ac:dyDescent="0.35">
      <c r="A151" s="100"/>
      <c r="B151" s="1" t="s">
        <v>516</v>
      </c>
      <c r="C151" s="237">
        <f>IFERROR(C149/#REF!,0)</f>
        <v>0</v>
      </c>
      <c r="D151" s="226"/>
      <c r="E151" s="76"/>
      <c r="F151" s="76"/>
      <c r="G151" s="76"/>
      <c r="H151" s="76"/>
    </row>
    <row r="152" spans="1:11" x14ac:dyDescent="0.35">
      <c r="A152" s="100"/>
      <c r="B152" s="1"/>
      <c r="C152" s="3"/>
      <c r="D152" s="3"/>
      <c r="E152" s="76"/>
      <c r="F152" s="76"/>
      <c r="G152" s="76"/>
      <c r="H152" s="76"/>
    </row>
    <row r="153" spans="1:11" x14ac:dyDescent="0.35">
      <c r="A153" s="243"/>
      <c r="B153" s="248" t="s">
        <v>517</v>
      </c>
      <c r="C153" s="244"/>
      <c r="D153" s="244"/>
      <c r="E153" s="98"/>
      <c r="F153" s="98"/>
      <c r="G153" s="98"/>
      <c r="H153" s="98"/>
      <c r="I153" s="99"/>
      <c r="J153" s="99"/>
      <c r="K153" s="99"/>
    </row>
    <row r="154" spans="1:11" x14ac:dyDescent="0.35">
      <c r="A154" s="100"/>
      <c r="B154" s="169"/>
      <c r="C154" s="3"/>
      <c r="D154" s="3"/>
      <c r="E154" s="76"/>
      <c r="F154" s="76"/>
      <c r="G154" s="76"/>
      <c r="H154" s="76"/>
    </row>
    <row r="155" spans="1:11" x14ac:dyDescent="0.35">
      <c r="A155" s="100" t="s">
        <v>518</v>
      </c>
      <c r="B155" s="1" t="s">
        <v>519</v>
      </c>
      <c r="C155" s="1"/>
      <c r="D155" s="1"/>
      <c r="E155" s="1"/>
      <c r="F155" s="1"/>
      <c r="G155" s="1"/>
      <c r="H155" s="1"/>
      <c r="I155" s="1"/>
      <c r="J155" s="1"/>
    </row>
    <row r="156" spans="1:11" x14ac:dyDescent="0.35">
      <c r="A156" s="93"/>
      <c r="B156" s="265" t="s">
        <v>520</v>
      </c>
      <c r="C156" s="265"/>
      <c r="D156" s="265"/>
      <c r="E156" s="265"/>
      <c r="F156" s="265"/>
      <c r="G156" s="265"/>
      <c r="H156" s="265"/>
      <c r="I156" s="265"/>
    </row>
    <row r="157" spans="1:11" x14ac:dyDescent="0.35">
      <c r="B157" s="222"/>
      <c r="C157" s="14"/>
      <c r="D157" s="14"/>
      <c r="E157" s="14"/>
      <c r="F157" s="4"/>
      <c r="G157" s="4"/>
      <c r="H157" s="4"/>
    </row>
    <row r="158" spans="1:11" x14ac:dyDescent="0.35">
      <c r="B158" s="5" t="s">
        <v>459</v>
      </c>
    </row>
    <row r="159" spans="1:11" x14ac:dyDescent="0.35">
      <c r="A159" s="100"/>
      <c r="B159" s="14" t="s">
        <v>460</v>
      </c>
      <c r="C159" s="86" t="s">
        <v>461</v>
      </c>
      <c r="D159" s="3"/>
      <c r="E159" s="217"/>
      <c r="I159" s="76"/>
      <c r="J159" s="76"/>
      <c r="K159" s="76"/>
    </row>
    <row r="160" spans="1:11" x14ac:dyDescent="0.25">
      <c r="A160" s="93"/>
      <c r="B160" s="14" t="s">
        <v>462</v>
      </c>
      <c r="C160" s="112"/>
      <c r="E160" s="217"/>
    </row>
    <row r="161" spans="1:8" x14ac:dyDescent="0.25">
      <c r="A161" s="93"/>
      <c r="B161" s="14" t="s">
        <v>463</v>
      </c>
      <c r="C161" s="112"/>
      <c r="E161" s="217"/>
    </row>
    <row r="162" spans="1:8" x14ac:dyDescent="0.25">
      <c r="A162" s="93"/>
      <c r="B162" s="14" t="s">
        <v>464</v>
      </c>
      <c r="C162" s="112"/>
      <c r="E162" s="217"/>
    </row>
    <row r="163" spans="1:8" x14ac:dyDescent="0.25">
      <c r="A163" s="100"/>
      <c r="B163" s="14" t="s">
        <v>465</v>
      </c>
      <c r="C163" s="112"/>
      <c r="E163" s="217"/>
    </row>
    <row r="164" spans="1:8" x14ac:dyDescent="0.35">
      <c r="A164" s="100"/>
      <c r="B164" s="14" t="s">
        <v>466</v>
      </c>
      <c r="C164" s="112"/>
      <c r="E164" s="4"/>
    </row>
    <row r="165" spans="1:8" x14ac:dyDescent="0.35">
      <c r="A165" s="100"/>
      <c r="B165" s="14" t="s">
        <v>467</v>
      </c>
      <c r="C165" s="112"/>
      <c r="D165" s="4"/>
      <c r="E165" s="4"/>
      <c r="F165" s="4"/>
      <c r="G165" s="4"/>
      <c r="H165" s="4"/>
    </row>
    <row r="166" spans="1:8" x14ac:dyDescent="0.35">
      <c r="A166" s="100"/>
      <c r="B166" s="14" t="s">
        <v>468</v>
      </c>
      <c r="C166" s="112"/>
      <c r="D166" s="4"/>
      <c r="E166" s="4"/>
      <c r="F166" s="4"/>
      <c r="G166" s="4"/>
      <c r="H166" s="4"/>
    </row>
    <row r="167" spans="1:8" x14ac:dyDescent="0.25">
      <c r="A167" s="100"/>
      <c r="B167" s="14" t="s">
        <v>469</v>
      </c>
      <c r="C167" s="112"/>
      <c r="D167" s="4"/>
      <c r="E167" s="217"/>
      <c r="F167" s="4"/>
      <c r="G167" s="4"/>
      <c r="H167" s="4"/>
    </row>
    <row r="168" spans="1:8" x14ac:dyDescent="0.25">
      <c r="A168" s="100"/>
      <c r="B168" s="14" t="s">
        <v>470</v>
      </c>
      <c r="C168" s="122"/>
      <c r="D168" s="4"/>
      <c r="E168" s="217"/>
      <c r="F168" s="4"/>
      <c r="G168" s="4"/>
      <c r="H168" s="4"/>
    </row>
    <row r="169" spans="1:8" ht="16" thickBot="1" x14ac:dyDescent="0.3">
      <c r="A169" s="100"/>
      <c r="B169" s="14" t="s">
        <v>471</v>
      </c>
      <c r="C169" s="112"/>
      <c r="D169" s="4"/>
      <c r="E169" s="217"/>
      <c r="F169" s="4"/>
      <c r="G169" s="4"/>
      <c r="H169" s="4"/>
    </row>
    <row r="170" spans="1:8" ht="16" thickTop="1" x14ac:dyDescent="0.35">
      <c r="A170" s="100"/>
      <c r="B170" s="1" t="s">
        <v>29</v>
      </c>
      <c r="C170" s="6">
        <f>SUM(C159:C168)</f>
        <v>0</v>
      </c>
      <c r="D170" s="4"/>
      <c r="E170" s="4"/>
      <c r="F170" s="4"/>
      <c r="G170" s="4"/>
      <c r="H170" s="4"/>
    </row>
    <row r="171" spans="1:8" x14ac:dyDescent="0.25">
      <c r="A171" s="100"/>
      <c r="D171" s="4"/>
      <c r="E171" s="217"/>
      <c r="F171" s="4"/>
      <c r="G171" s="4"/>
      <c r="H171" s="4"/>
    </row>
    <row r="172" spans="1:8" x14ac:dyDescent="0.25">
      <c r="A172" s="100"/>
      <c r="B172" s="5" t="s">
        <v>472</v>
      </c>
      <c r="D172" s="4"/>
      <c r="E172" s="217"/>
      <c r="F172" s="4"/>
      <c r="G172" s="4"/>
      <c r="H172" s="4"/>
    </row>
    <row r="173" spans="1:8" x14ac:dyDescent="0.25">
      <c r="A173" s="100"/>
      <c r="B173" s="14" t="s">
        <v>473</v>
      </c>
      <c r="C173" s="112"/>
      <c r="D173" s="4"/>
      <c r="E173" s="217"/>
      <c r="F173" s="4"/>
      <c r="G173" s="4"/>
      <c r="H173" s="4"/>
    </row>
    <row r="174" spans="1:8" x14ac:dyDescent="0.25">
      <c r="A174" s="100"/>
      <c r="B174" s="14" t="s">
        <v>474</v>
      </c>
      <c r="C174" s="112"/>
      <c r="D174" s="4"/>
      <c r="E174" s="217"/>
      <c r="F174" s="4"/>
      <c r="G174" s="4"/>
      <c r="H174" s="4"/>
    </row>
    <row r="175" spans="1:8" x14ac:dyDescent="0.25">
      <c r="A175" s="100"/>
      <c r="B175" s="12" t="s">
        <v>475</v>
      </c>
      <c r="C175" s="112"/>
      <c r="D175" s="4"/>
      <c r="E175" s="217"/>
      <c r="F175" s="4"/>
      <c r="G175" s="4"/>
      <c r="H175" s="4"/>
    </row>
    <row r="176" spans="1:8" x14ac:dyDescent="0.3">
      <c r="A176" s="100"/>
      <c r="B176" s="14" t="s">
        <v>476</v>
      </c>
      <c r="C176" s="112"/>
      <c r="D176" s="4"/>
      <c r="E176" s="218"/>
      <c r="F176" s="4"/>
      <c r="G176" s="4"/>
      <c r="H176" s="4"/>
    </row>
    <row r="177" spans="1:10" ht="16" thickBot="1" x14ac:dyDescent="0.4">
      <c r="A177" s="100"/>
      <c r="B177" s="14" t="s">
        <v>477</v>
      </c>
      <c r="C177" s="123"/>
    </row>
    <row r="178" spans="1:10" ht="16" thickTop="1" x14ac:dyDescent="0.35">
      <c r="A178" s="100"/>
      <c r="B178" s="1" t="s">
        <v>29</v>
      </c>
      <c r="C178" s="7">
        <f>SUM(C173:C177)</f>
        <v>0</v>
      </c>
    </row>
    <row r="179" spans="1:10" x14ac:dyDescent="0.35">
      <c r="A179" s="100"/>
      <c r="B179" s="1"/>
      <c r="C179" s="8"/>
    </row>
    <row r="180" spans="1:10" x14ac:dyDescent="0.35">
      <c r="A180" s="100"/>
      <c r="B180" s="4"/>
      <c r="C180" s="11"/>
    </row>
    <row r="181" spans="1:10" x14ac:dyDescent="0.35">
      <c r="A181" s="100" t="s">
        <v>521</v>
      </c>
      <c r="B181" s="13" t="s">
        <v>522</v>
      </c>
      <c r="C181" s="142"/>
      <c r="D181" s="4"/>
    </row>
    <row r="182" spans="1:10" x14ac:dyDescent="0.35">
      <c r="A182" s="100"/>
      <c r="B182" s="12" t="s">
        <v>520</v>
      </c>
      <c r="C182" s="142"/>
      <c r="D182" s="4"/>
    </row>
    <row r="183" spans="1:10" x14ac:dyDescent="0.35">
      <c r="A183" s="100"/>
      <c r="B183" s="12" t="s">
        <v>481</v>
      </c>
      <c r="D183" s="4"/>
    </row>
    <row r="184" spans="1:10" x14ac:dyDescent="0.35">
      <c r="A184" s="100"/>
      <c r="B184" s="12" t="s">
        <v>482</v>
      </c>
      <c r="D184" s="4"/>
    </row>
    <row r="185" spans="1:10" x14ac:dyDescent="0.35">
      <c r="A185" s="100"/>
      <c r="B185" s="12" t="s">
        <v>483</v>
      </c>
      <c r="D185" s="4"/>
    </row>
    <row r="186" spans="1:10" x14ac:dyDescent="0.35">
      <c r="A186" s="100"/>
      <c r="B186" s="3"/>
      <c r="D186" s="4"/>
    </row>
    <row r="187" spans="1:10" x14ac:dyDescent="0.35">
      <c r="A187" s="100"/>
      <c r="B187" s="12"/>
      <c r="D187" s="130" t="s">
        <v>484</v>
      </c>
      <c r="H187" s="2"/>
      <c r="I187" s="2"/>
      <c r="J187" s="130" t="s">
        <v>484</v>
      </c>
    </row>
    <row r="188" spans="1:10" x14ac:dyDescent="0.35">
      <c r="A188" s="100"/>
      <c r="B188" s="148" t="s">
        <v>473</v>
      </c>
      <c r="C188" s="112"/>
      <c r="D188" s="145" t="str">
        <f>IFERROR(C188/$C$96,"0")</f>
        <v>0</v>
      </c>
      <c r="E188" s="242" t="str">
        <f>IF(C188&gt;C173,"Value greater than total type expenditure (E6)","")</f>
        <v/>
      </c>
      <c r="H188" s="147" t="s">
        <v>485</v>
      </c>
      <c r="I188" s="146">
        <f>SUM(C188:C191)</f>
        <v>0</v>
      </c>
      <c r="J188" s="145" t="str">
        <f>IFERROR(I188/I190,"0")</f>
        <v>0</v>
      </c>
    </row>
    <row r="189" spans="1:10" ht="16" thickBot="1" x14ac:dyDescent="0.4">
      <c r="A189" s="100"/>
      <c r="B189" s="219" t="s">
        <v>474</v>
      </c>
      <c r="C189" s="112"/>
      <c r="D189" s="145" t="str">
        <f t="shared" ref="D189:D193" si="8">IFERROR(C189/$C$96,"0")</f>
        <v>0</v>
      </c>
      <c r="E189" s="242" t="str">
        <f t="shared" ref="E189" si="9">IF(C189&gt;C174,"Value greater than total type expenditure (E6)","")</f>
        <v/>
      </c>
      <c r="H189" s="147" t="s">
        <v>486</v>
      </c>
      <c r="I189" s="146">
        <f>SUM(C192:C193)</f>
        <v>0</v>
      </c>
      <c r="J189" s="145" t="str">
        <f>IFERROR(I189/I190,"0")</f>
        <v>0</v>
      </c>
    </row>
    <row r="190" spans="1:10" ht="16" thickTop="1" x14ac:dyDescent="0.35">
      <c r="A190" s="100"/>
      <c r="B190" s="241" t="s">
        <v>475</v>
      </c>
      <c r="C190" s="112"/>
      <c r="D190" s="145" t="str">
        <f t="shared" si="8"/>
        <v>0</v>
      </c>
      <c r="E190" s="242" t="str">
        <f>IF(C190&gt;C175,"Value greater than total type expenditure (E6)","")</f>
        <v/>
      </c>
      <c r="H190" s="1" t="s">
        <v>29</v>
      </c>
      <c r="I190" s="7">
        <f>SUM(I188+I189)</f>
        <v>0</v>
      </c>
    </row>
    <row r="191" spans="1:10" x14ac:dyDescent="0.35">
      <c r="A191" s="100"/>
      <c r="B191" s="149" t="s">
        <v>487</v>
      </c>
      <c r="C191" s="112"/>
      <c r="D191" s="145" t="str">
        <f t="shared" si="8"/>
        <v>0</v>
      </c>
      <c r="E191" s="242"/>
      <c r="H191" s="4"/>
      <c r="J191" s="3"/>
    </row>
    <row r="192" spans="1:10" x14ac:dyDescent="0.35">
      <c r="A192" s="100"/>
      <c r="B192" s="148" t="s">
        <v>488</v>
      </c>
      <c r="C192" s="112"/>
      <c r="D192" s="145" t="str">
        <f t="shared" si="8"/>
        <v>0</v>
      </c>
      <c r="E192" s="242" t="str">
        <f>IF(C192&gt;C176,"Value greater than total type expenditure (E6)","")</f>
        <v/>
      </c>
      <c r="G192" s="2"/>
      <c r="H192" s="2"/>
    </row>
    <row r="193" spans="1:11" ht="16" thickBot="1" x14ac:dyDescent="0.4">
      <c r="A193" s="100"/>
      <c r="B193" s="149" t="s">
        <v>489</v>
      </c>
      <c r="C193" s="112"/>
      <c r="D193" s="145" t="str">
        <f t="shared" si="8"/>
        <v>0</v>
      </c>
      <c r="E193" s="242"/>
      <c r="G193" s="2"/>
      <c r="H193" s="2"/>
    </row>
    <row r="194" spans="1:11" ht="16" thickTop="1" x14ac:dyDescent="0.35">
      <c r="A194" s="100"/>
      <c r="B194" s="1" t="s">
        <v>29</v>
      </c>
      <c r="C194" s="7">
        <f>SUM(C188:C193)</f>
        <v>0</v>
      </c>
      <c r="D194" s="4"/>
    </row>
    <row r="195" spans="1:11" x14ac:dyDescent="0.35">
      <c r="A195" s="100"/>
      <c r="B195" s="1"/>
      <c r="C195" s="11"/>
    </row>
    <row r="196" spans="1:11" x14ac:dyDescent="0.35">
      <c r="A196" s="100" t="s">
        <v>523</v>
      </c>
      <c r="B196" s="12" t="s">
        <v>524</v>
      </c>
      <c r="G196" s="141" t="s">
        <v>257</v>
      </c>
    </row>
    <row r="197" spans="1:11" x14ac:dyDescent="0.35">
      <c r="A197" s="100"/>
      <c r="B197" s="56" t="s">
        <v>358</v>
      </c>
      <c r="C197" s="29"/>
      <c r="D197" s="29"/>
      <c r="E197" s="29"/>
      <c r="F197" s="29"/>
    </row>
    <row r="198" spans="1:11" x14ac:dyDescent="0.35">
      <c r="A198" s="100"/>
      <c r="B198" s="300"/>
      <c r="C198" s="300"/>
      <c r="D198" s="300"/>
      <c r="E198" s="300"/>
      <c r="F198" s="119" t="str">
        <f>"Character count: "&amp;LEN(B198)</f>
        <v>Character count: 0</v>
      </c>
    </row>
    <row r="199" spans="1:11" x14ac:dyDescent="0.35">
      <c r="A199" s="100"/>
      <c r="B199" s="220"/>
      <c r="C199" s="11"/>
    </row>
    <row r="200" spans="1:11" x14ac:dyDescent="0.35">
      <c r="A200" s="100" t="s">
        <v>525</v>
      </c>
      <c r="B200" s="4" t="s">
        <v>526</v>
      </c>
      <c r="C200" s="4"/>
      <c r="D200" s="4"/>
      <c r="H200" s="4"/>
      <c r="I200" s="3"/>
    </row>
    <row r="201" spans="1:11" s="17" customFormat="1" x14ac:dyDescent="0.35">
      <c r="A201" s="100"/>
      <c r="B201" s="4"/>
      <c r="C201" s="4"/>
      <c r="D201" s="4"/>
      <c r="E201" s="2"/>
      <c r="F201" s="2"/>
      <c r="G201" s="3"/>
      <c r="H201" s="4"/>
      <c r="I201" s="3"/>
      <c r="J201" s="4"/>
      <c r="K201" s="4"/>
    </row>
    <row r="202" spans="1:11" s="17" customFormat="1" x14ac:dyDescent="0.35">
      <c r="A202" s="100"/>
      <c r="B202" s="4" t="s">
        <v>494</v>
      </c>
      <c r="C202" s="4"/>
      <c r="D202" s="4"/>
      <c r="E202" s="2"/>
      <c r="F202" s="2"/>
      <c r="G202" s="3"/>
      <c r="H202" s="4"/>
      <c r="I202" s="3"/>
      <c r="J202" s="127"/>
      <c r="K202" s="102" t="s">
        <v>108</v>
      </c>
    </row>
    <row r="203" spans="1:11" s="17" customFormat="1" x14ac:dyDescent="0.35">
      <c r="A203" s="100"/>
      <c r="B203" s="12" t="s">
        <v>495</v>
      </c>
      <c r="C203" s="4"/>
      <c r="D203" s="2"/>
      <c r="E203" s="2"/>
      <c r="F203" s="2"/>
      <c r="G203" s="4"/>
      <c r="H203" s="4"/>
      <c r="I203" s="4"/>
      <c r="J203" s="127"/>
      <c r="K203" s="102"/>
    </row>
    <row r="204" spans="1:11" s="17" customFormat="1" x14ac:dyDescent="0.35">
      <c r="A204" s="100"/>
      <c r="B204" s="4" t="s">
        <v>496</v>
      </c>
      <c r="C204" s="12"/>
      <c r="D204" s="2"/>
      <c r="E204" s="2"/>
      <c r="F204" s="2"/>
      <c r="G204" s="4"/>
      <c r="H204" s="4"/>
      <c r="I204" s="4"/>
      <c r="J204" s="127"/>
      <c r="K204" s="14"/>
    </row>
    <row r="205" spans="1:11" s="17" customFormat="1" ht="15.75" customHeight="1" x14ac:dyDescent="0.35">
      <c r="A205" s="100"/>
      <c r="B205" s="4" t="s">
        <v>497</v>
      </c>
      <c r="C205" s="12"/>
      <c r="D205" s="2"/>
      <c r="E205" s="2"/>
      <c r="F205" s="2"/>
      <c r="G205" s="4"/>
      <c r="H205" s="4"/>
      <c r="I205" s="4"/>
      <c r="J205" s="127"/>
      <c r="K205" s="14"/>
    </row>
    <row r="206" spans="1:11" s="17" customFormat="1" ht="15.75" customHeight="1" x14ac:dyDescent="0.35">
      <c r="A206" s="100"/>
      <c r="B206" s="221"/>
      <c r="C206" s="12"/>
      <c r="D206" s="2"/>
      <c r="E206" s="2"/>
      <c r="F206" s="2"/>
      <c r="G206" s="3"/>
      <c r="H206" s="3"/>
      <c r="I206" s="4"/>
      <c r="J206" s="4"/>
      <c r="K206" s="4"/>
    </row>
    <row r="207" spans="1:11" s="17" customFormat="1" ht="15.75" customHeight="1" x14ac:dyDescent="0.35">
      <c r="A207" s="100"/>
      <c r="B207" s="221"/>
      <c r="C207" s="12"/>
      <c r="D207" s="2"/>
      <c r="E207" s="2"/>
      <c r="F207" s="2"/>
      <c r="G207" s="3"/>
      <c r="H207" s="3"/>
      <c r="I207" s="4"/>
      <c r="J207" s="4"/>
      <c r="K207" s="4"/>
    </row>
    <row r="208" spans="1:11" s="17" customFormat="1" ht="15.75" customHeight="1" x14ac:dyDescent="0.35">
      <c r="A208" s="90" t="s">
        <v>527</v>
      </c>
      <c r="B208" s="13" t="s">
        <v>528</v>
      </c>
      <c r="C208" s="2"/>
      <c r="G208" s="141" t="s">
        <v>500</v>
      </c>
      <c r="H208" s="3"/>
      <c r="I208" s="4"/>
      <c r="J208" s="4"/>
      <c r="K208" s="4"/>
    </row>
    <row r="209" spans="1:13" s="17" customFormat="1" x14ac:dyDescent="0.35">
      <c r="A209" s="90"/>
      <c r="B209" s="12" t="s">
        <v>520</v>
      </c>
      <c r="C209" s="2"/>
      <c r="D209" s="141"/>
      <c r="E209" s="2"/>
      <c r="F209" s="2"/>
      <c r="G209" s="3"/>
      <c r="H209" s="3"/>
      <c r="I209" s="4"/>
      <c r="J209" s="4"/>
      <c r="K209" s="4"/>
    </row>
    <row r="210" spans="1:13" s="17" customFormat="1" x14ac:dyDescent="0.35">
      <c r="A210" s="100"/>
      <c r="B210" s="4" t="s">
        <v>501</v>
      </c>
      <c r="C210" s="235"/>
      <c r="D210" s="235"/>
      <c r="E210" s="235"/>
      <c r="F210" s="235"/>
      <c r="G210" s="235"/>
      <c r="H210" s="235"/>
      <c r="I210" s="4"/>
      <c r="J210" s="4"/>
      <c r="K210" s="4"/>
    </row>
    <row r="211" spans="1:13" s="17" customFormat="1" ht="28.5" customHeight="1" x14ac:dyDescent="0.35">
      <c r="A211" s="100"/>
      <c r="B211" s="4" t="s">
        <v>502</v>
      </c>
      <c r="C211" s="4"/>
      <c r="D211" s="4"/>
      <c r="E211" s="4"/>
      <c r="F211" s="4"/>
      <c r="G211" s="4"/>
      <c r="H211" s="4"/>
      <c r="I211" s="4"/>
      <c r="J211" s="4"/>
      <c r="K211" s="4"/>
    </row>
    <row r="212" spans="1:13" s="17" customFormat="1" ht="20.25" customHeight="1" x14ac:dyDescent="0.35">
      <c r="A212" s="100"/>
      <c r="B212" s="4"/>
      <c r="C212" s="4"/>
      <c r="D212" s="4"/>
      <c r="E212" s="4"/>
      <c r="F212" s="4"/>
      <c r="G212" s="4"/>
      <c r="H212" s="4"/>
      <c r="I212" s="4"/>
      <c r="J212" s="4"/>
      <c r="K212" s="4"/>
    </row>
    <row r="213" spans="1:13" s="17" customFormat="1" x14ac:dyDescent="0.35">
      <c r="A213" s="100"/>
      <c r="B213" s="20" t="s">
        <v>503</v>
      </c>
      <c r="C213" s="4"/>
      <c r="D213" s="4"/>
      <c r="E213" s="4"/>
      <c r="F213" s="4"/>
      <c r="G213" s="4"/>
      <c r="H213" s="4"/>
      <c r="I213" s="4"/>
      <c r="J213" s="4"/>
      <c r="K213" s="4"/>
    </row>
    <row r="214" spans="1:13" x14ac:dyDescent="0.35">
      <c r="A214" s="100"/>
      <c r="B214" s="20" t="s">
        <v>504</v>
      </c>
      <c r="C214" s="11"/>
    </row>
    <row r="215" spans="1:13" x14ac:dyDescent="0.35">
      <c r="A215" s="100"/>
      <c r="B215" s="157"/>
      <c r="C215" s="157"/>
      <c r="D215" s="157"/>
      <c r="E215" s="157"/>
      <c r="F215" s="157"/>
      <c r="G215" s="157"/>
      <c r="H215" s="157"/>
    </row>
    <row r="216" spans="1:13" ht="62" x14ac:dyDescent="0.35">
      <c r="A216" s="100"/>
      <c r="B216" s="132" t="s">
        <v>438</v>
      </c>
      <c r="C216" s="158" t="s">
        <v>505</v>
      </c>
      <c r="D216" s="158" t="s">
        <v>506</v>
      </c>
      <c r="E216" s="158" t="s">
        <v>529</v>
      </c>
      <c r="F216" s="209" t="s">
        <v>507</v>
      </c>
      <c r="G216" s="158" t="s">
        <v>508</v>
      </c>
      <c r="H216" s="210" t="s">
        <v>24</v>
      </c>
      <c r="L216" s="14"/>
      <c r="M216" s="14"/>
    </row>
    <row r="217" spans="1:13" x14ac:dyDescent="0.35">
      <c r="A217" s="100"/>
      <c r="B217" s="166" t="s">
        <v>442</v>
      </c>
      <c r="C217" s="211"/>
      <c r="D217" s="211"/>
      <c r="E217" s="211"/>
      <c r="F217" s="212">
        <f>SUM(C217:E217)</f>
        <v>0</v>
      </c>
      <c r="G217" s="211"/>
      <c r="H217" s="213">
        <f>SUM(F217:G217)</f>
        <v>0</v>
      </c>
      <c r="I217" s="235" t="str">
        <f t="shared" ref="I217:I227" si="10">IF(AND(H217&gt;0,C38=0),"No partners of this type are listed in D1","")</f>
        <v/>
      </c>
      <c r="L217" s="14"/>
      <c r="M217" s="14"/>
    </row>
    <row r="218" spans="1:13" ht="33" customHeight="1" x14ac:dyDescent="0.35">
      <c r="A218" s="100"/>
      <c r="B218" s="166" t="s">
        <v>443</v>
      </c>
      <c r="C218" s="211"/>
      <c r="D218" s="211"/>
      <c r="E218" s="211"/>
      <c r="F218" s="212">
        <f t="shared" ref="F218:F225" si="11">SUM(C218:E218)</f>
        <v>0</v>
      </c>
      <c r="G218" s="211"/>
      <c r="H218" s="213">
        <f t="shared" ref="H218:H227" si="12">SUM(F218:G218)</f>
        <v>0</v>
      </c>
      <c r="I218" s="235" t="str">
        <f t="shared" si="10"/>
        <v/>
      </c>
    </row>
    <row r="219" spans="1:13" x14ac:dyDescent="0.35">
      <c r="A219" s="100"/>
      <c r="B219" s="166" t="s">
        <v>444</v>
      </c>
      <c r="C219" s="211"/>
      <c r="D219" s="211"/>
      <c r="E219" s="211"/>
      <c r="F219" s="212">
        <f t="shared" si="11"/>
        <v>0</v>
      </c>
      <c r="G219" s="211"/>
      <c r="H219" s="213">
        <f t="shared" si="12"/>
        <v>0</v>
      </c>
      <c r="I219" s="235" t="str">
        <f t="shared" si="10"/>
        <v/>
      </c>
    </row>
    <row r="220" spans="1:13" x14ac:dyDescent="0.35">
      <c r="A220" s="100"/>
      <c r="B220" s="166" t="s">
        <v>445</v>
      </c>
      <c r="C220" s="211"/>
      <c r="D220" s="211"/>
      <c r="E220" s="211"/>
      <c r="F220" s="212">
        <f t="shared" si="11"/>
        <v>0</v>
      </c>
      <c r="G220" s="211"/>
      <c r="H220" s="213">
        <f t="shared" si="12"/>
        <v>0</v>
      </c>
      <c r="I220" s="235" t="str">
        <f t="shared" si="10"/>
        <v/>
      </c>
    </row>
    <row r="221" spans="1:13" ht="15.75" customHeight="1" x14ac:dyDescent="0.35">
      <c r="A221" s="100"/>
      <c r="B221" s="166" t="s">
        <v>446</v>
      </c>
      <c r="C221" s="211"/>
      <c r="D221" s="211"/>
      <c r="E221" s="211"/>
      <c r="F221" s="212">
        <f t="shared" si="11"/>
        <v>0</v>
      </c>
      <c r="G221" s="211"/>
      <c r="H221" s="213">
        <f t="shared" si="12"/>
        <v>0</v>
      </c>
      <c r="I221" s="235" t="str">
        <f t="shared" si="10"/>
        <v/>
      </c>
    </row>
    <row r="222" spans="1:13" ht="15.75" customHeight="1" x14ac:dyDescent="0.35">
      <c r="A222" s="100"/>
      <c r="B222" s="166" t="s">
        <v>447</v>
      </c>
      <c r="C222" s="211"/>
      <c r="D222" s="211"/>
      <c r="E222" s="211"/>
      <c r="F222" s="212">
        <f t="shared" si="11"/>
        <v>0</v>
      </c>
      <c r="G222" s="211"/>
      <c r="H222" s="213">
        <f t="shared" si="12"/>
        <v>0</v>
      </c>
      <c r="I222" s="235" t="str">
        <f t="shared" si="10"/>
        <v/>
      </c>
    </row>
    <row r="223" spans="1:13" ht="15.75" customHeight="1" x14ac:dyDescent="0.35">
      <c r="A223" s="100"/>
      <c r="B223" s="167" t="s">
        <v>448</v>
      </c>
      <c r="C223" s="211"/>
      <c r="D223" s="211"/>
      <c r="E223" s="211"/>
      <c r="F223" s="212">
        <f t="shared" si="11"/>
        <v>0</v>
      </c>
      <c r="G223" s="211"/>
      <c r="H223" s="213">
        <f t="shared" si="12"/>
        <v>0</v>
      </c>
      <c r="I223" s="235" t="str">
        <f t="shared" si="10"/>
        <v/>
      </c>
    </row>
    <row r="224" spans="1:13" x14ac:dyDescent="0.35">
      <c r="A224" s="100"/>
      <c r="B224" s="166" t="s">
        <v>449</v>
      </c>
      <c r="C224" s="211"/>
      <c r="D224" s="211"/>
      <c r="E224" s="211"/>
      <c r="F224" s="212">
        <f t="shared" si="11"/>
        <v>0</v>
      </c>
      <c r="G224" s="211"/>
      <c r="H224" s="213">
        <f t="shared" si="12"/>
        <v>0</v>
      </c>
      <c r="I224" s="235" t="str">
        <f t="shared" si="10"/>
        <v/>
      </c>
    </row>
    <row r="225" spans="1:9" x14ac:dyDescent="0.35">
      <c r="A225" s="100"/>
      <c r="B225" s="166" t="s">
        <v>450</v>
      </c>
      <c r="C225" s="211"/>
      <c r="D225" s="211"/>
      <c r="E225" s="211"/>
      <c r="F225" s="212">
        <f t="shared" si="11"/>
        <v>0</v>
      </c>
      <c r="G225" s="211"/>
      <c r="H225" s="213">
        <f t="shared" si="12"/>
        <v>0</v>
      </c>
      <c r="I225" s="235" t="str">
        <f t="shared" si="10"/>
        <v/>
      </c>
    </row>
    <row r="226" spans="1:9" x14ac:dyDescent="0.35">
      <c r="A226" s="100"/>
      <c r="B226" s="166" t="s">
        <v>451</v>
      </c>
      <c r="C226" s="211"/>
      <c r="D226" s="211"/>
      <c r="E226" s="211"/>
      <c r="F226" s="212">
        <f>SUM(C226:E226)</f>
        <v>0</v>
      </c>
      <c r="G226" s="211"/>
      <c r="H226" s="213">
        <f t="shared" si="12"/>
        <v>0</v>
      </c>
      <c r="I226" s="235" t="str">
        <f t="shared" si="10"/>
        <v/>
      </c>
    </row>
    <row r="227" spans="1:9" ht="16" thickBot="1" x14ac:dyDescent="0.4">
      <c r="A227" s="100"/>
      <c r="B227" s="166" t="s">
        <v>452</v>
      </c>
      <c r="C227" s="211"/>
      <c r="D227" s="211"/>
      <c r="E227" s="211"/>
      <c r="F227" s="212">
        <f t="shared" ref="F227" si="13">SUM(C227:E227)</f>
        <v>0</v>
      </c>
      <c r="G227" s="211"/>
      <c r="H227" s="213">
        <f t="shared" si="12"/>
        <v>0</v>
      </c>
      <c r="I227" s="235" t="str">
        <f t="shared" si="10"/>
        <v/>
      </c>
    </row>
    <row r="228" spans="1:9" ht="16" thickTop="1" x14ac:dyDescent="0.35">
      <c r="A228" s="100"/>
      <c r="B228" s="207" t="s">
        <v>453</v>
      </c>
      <c r="C228" s="214">
        <f t="shared" ref="C228:E228" si="14">SUM(C217:C227)</f>
        <v>0</v>
      </c>
      <c r="D228" s="214">
        <f t="shared" si="14"/>
        <v>0</v>
      </c>
      <c r="E228" s="214">
        <f t="shared" si="14"/>
        <v>0</v>
      </c>
      <c r="F228" s="214">
        <f>SUM(F217:F227)</f>
        <v>0</v>
      </c>
      <c r="G228" s="214">
        <f>SUM(G217:G227)</f>
        <v>0</v>
      </c>
      <c r="H228" s="215">
        <f>SUM(F228:G228)</f>
        <v>0</v>
      </c>
    </row>
    <row r="229" spans="1:9" x14ac:dyDescent="0.35">
      <c r="A229" s="100"/>
      <c r="B229" s="157"/>
      <c r="C229" s="157"/>
      <c r="D229" s="157"/>
      <c r="E229" s="157"/>
      <c r="F229" s="157"/>
      <c r="G229" s="157"/>
      <c r="H229" s="157"/>
    </row>
    <row r="230" spans="1:9" x14ac:dyDescent="0.35">
      <c r="A230" s="100"/>
      <c r="B230" s="168" t="s">
        <v>454</v>
      </c>
      <c r="C230" s="211"/>
      <c r="D230" s="211"/>
      <c r="E230" s="211"/>
      <c r="F230" s="212">
        <f t="shared" ref="F230" si="15">SUM(C230:E230)</f>
        <v>0</v>
      </c>
      <c r="G230" s="211"/>
      <c r="H230" s="213">
        <f>SUM(E230:G230)</f>
        <v>0</v>
      </c>
      <c r="I230" s="235" t="str">
        <f>IF(AND(H230&gt;0,C51=0),"No partners of this type are listed in D1","")</f>
        <v/>
      </c>
    </row>
    <row r="231" spans="1:9" x14ac:dyDescent="0.35">
      <c r="A231" s="100"/>
      <c r="B231" s="12"/>
      <c r="D231" s="4"/>
      <c r="F231" s="184" t="str">
        <f>IF(OR(F230&gt;F228,G230&gt;G228,H230&gt;H228),"Investment into SEND organisations cannot be greater than the total investment into partners","")</f>
        <v/>
      </c>
    </row>
    <row r="232" spans="1:9" x14ac:dyDescent="0.35">
      <c r="A232" s="100"/>
      <c r="B232" s="12"/>
      <c r="D232" s="4"/>
    </row>
    <row r="233" spans="1:9" x14ac:dyDescent="0.35">
      <c r="A233" s="100" t="s">
        <v>530</v>
      </c>
      <c r="B233" s="21" t="s">
        <v>531</v>
      </c>
      <c r="D233" s="4"/>
    </row>
    <row r="234" spans="1:9" x14ac:dyDescent="0.35">
      <c r="A234" s="100"/>
      <c r="B234" s="12" t="s">
        <v>520</v>
      </c>
      <c r="D234" s="4"/>
    </row>
    <row r="235" spans="1:9" x14ac:dyDescent="0.35">
      <c r="A235" s="100"/>
      <c r="B235" s="12" t="s">
        <v>512</v>
      </c>
      <c r="D235" s="4"/>
    </row>
    <row r="236" spans="1:9" x14ac:dyDescent="0.35">
      <c r="A236" s="100"/>
      <c r="B236" s="12"/>
      <c r="D236" s="4"/>
    </row>
    <row r="237" spans="1:9" x14ac:dyDescent="0.35">
      <c r="A237" s="100"/>
      <c r="B237" s="24" t="s">
        <v>462</v>
      </c>
      <c r="C237" s="122"/>
      <c r="D237" s="4"/>
    </row>
    <row r="238" spans="1:9" x14ac:dyDescent="0.35">
      <c r="A238" s="100"/>
      <c r="B238" s="24" t="s">
        <v>463</v>
      </c>
      <c r="C238" s="122"/>
      <c r="D238" s="4"/>
    </row>
    <row r="239" spans="1:9" x14ac:dyDescent="0.35">
      <c r="A239" s="100"/>
      <c r="B239" s="24" t="s">
        <v>513</v>
      </c>
      <c r="C239" s="112"/>
      <c r="D239" s="4"/>
    </row>
    <row r="240" spans="1:9" x14ac:dyDescent="0.35">
      <c r="A240" s="100"/>
      <c r="B240" s="24" t="s">
        <v>514</v>
      </c>
      <c r="C240" s="112"/>
      <c r="D240" s="4"/>
    </row>
    <row r="241" spans="1:8" x14ac:dyDescent="0.35">
      <c r="A241" s="100"/>
      <c r="B241" s="24" t="s">
        <v>466</v>
      </c>
      <c r="C241" s="124"/>
      <c r="D241" s="4"/>
    </row>
    <row r="242" spans="1:8" x14ac:dyDescent="0.35">
      <c r="A242" s="100"/>
      <c r="B242" s="24" t="s">
        <v>467</v>
      </c>
      <c r="C242" s="112"/>
      <c r="D242" s="4"/>
      <c r="H242" s="4"/>
    </row>
    <row r="243" spans="1:8" ht="15.75" customHeight="1" x14ac:dyDescent="0.35">
      <c r="A243" s="100"/>
      <c r="B243" s="24" t="s">
        <v>468</v>
      </c>
      <c r="C243" s="124"/>
      <c r="D243" s="4"/>
    </row>
    <row r="244" spans="1:8" x14ac:dyDescent="0.35">
      <c r="A244" s="100"/>
      <c r="B244" s="24" t="s">
        <v>469</v>
      </c>
      <c r="C244" s="122"/>
      <c r="D244" s="4"/>
    </row>
    <row r="245" spans="1:8" x14ac:dyDescent="0.35">
      <c r="A245" s="100"/>
      <c r="B245" s="24" t="s">
        <v>515</v>
      </c>
      <c r="C245" s="112"/>
      <c r="D245" s="4"/>
    </row>
    <row r="246" spans="1:8" ht="16" thickBot="1" x14ac:dyDescent="0.4">
      <c r="A246" s="100"/>
      <c r="B246" s="24" t="s">
        <v>471</v>
      </c>
      <c r="C246" s="125"/>
      <c r="D246" s="4"/>
    </row>
    <row r="247" spans="1:8" ht="16" thickTop="1" x14ac:dyDescent="0.35">
      <c r="A247" s="100"/>
      <c r="B247" s="1" t="s">
        <v>29</v>
      </c>
      <c r="C247" s="7">
        <f>SUM(C237:C246)</f>
        <v>0</v>
      </c>
      <c r="D247" s="4"/>
    </row>
    <row r="248" spans="1:8" x14ac:dyDescent="0.35">
      <c r="A248" s="100"/>
      <c r="B248" s="12"/>
    </row>
    <row r="249" spans="1:8" x14ac:dyDescent="0.35">
      <c r="A249" s="100"/>
      <c r="B249" s="1" t="s">
        <v>516</v>
      </c>
      <c r="C249" s="237">
        <f>IFERROR(C247/#REF!,0)</f>
        <v>0</v>
      </c>
      <c r="D249" s="226"/>
      <c r="E249" s="76"/>
      <c r="F249" s="76"/>
      <c r="G249" s="76"/>
      <c r="H249" s="76"/>
    </row>
    <row r="250" spans="1:8" x14ac:dyDescent="0.35"/>
    <row r="251" spans="1:8" x14ac:dyDescent="0.35"/>
  </sheetData>
  <mergeCells count="6">
    <mergeCell ref="B156:I156"/>
    <mergeCell ref="B198:E198"/>
    <mergeCell ref="B19:N19"/>
    <mergeCell ref="B20:N20"/>
    <mergeCell ref="B58:I58"/>
    <mergeCell ref="B100:E100"/>
  </mergeCells>
  <dataValidations count="1">
    <dataValidation type="list" allowBlank="1" showInputMessage="1" showErrorMessage="1" sqref="J104:J107 J202:J205" xr:uid="{A1E80C18-699E-4548-9068-FE219F983741}">
      <formula1>"Yes"</formula1>
    </dataValidation>
  </dataValidations>
  <pageMargins left="0.70866141732283472" right="0.70866141732283472" top="0.74803149606299213" bottom="0.74803149606299213" header="0.31496062992125984" footer="0.31496062992125984"/>
  <pageSetup paperSize="8" scale="81" fitToHeight="0" orientation="landscape" cellComments="asDisplayed" r:id="rId1"/>
  <headerFooter>
    <oddHeader>Page &amp;P&amp;RFINAL 2014_15 data return excel spreadsheet</oddHeader>
  </headerFooter>
  <rowBreaks count="3" manualBreakCount="3">
    <brk id="100" max="16383" man="1"/>
    <brk id="151" max="16383" man="1"/>
    <brk id="2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CC03-E523-4718-A0D2-E636218B95D9}">
  <sheetPr codeName="Sheet6">
    <pageSetUpPr fitToPage="1"/>
  </sheetPr>
  <dimension ref="A1:AA77"/>
  <sheetViews>
    <sheetView showGridLines="0" topLeftCell="A57" zoomScale="70" zoomScaleNormal="70" zoomScaleSheetLayoutView="64" workbookViewId="0">
      <selection activeCell="C68" sqref="C68:K68"/>
    </sheetView>
  </sheetViews>
  <sheetFormatPr defaultColWidth="0" defaultRowHeight="15.5" zeroHeight="1" x14ac:dyDescent="0.35"/>
  <cols>
    <col min="1" max="1" width="9.1796875" style="4" customWidth="1"/>
    <col min="2" max="2" width="7.453125" style="14" customWidth="1"/>
    <col min="3" max="3" width="19.453125" style="14" customWidth="1"/>
    <col min="4" max="4" width="17.453125" style="2" customWidth="1"/>
    <col min="5" max="5" width="19.453125" style="2" customWidth="1"/>
    <col min="6" max="6" width="17.7265625" style="2" customWidth="1"/>
    <col min="7" max="7" width="13.81640625" style="2" customWidth="1"/>
    <col min="8" max="8" width="6.54296875" style="3" customWidth="1"/>
    <col min="9" max="9" width="23.81640625" style="3" customWidth="1"/>
    <col min="10" max="10" width="25.81640625" style="4" customWidth="1"/>
    <col min="11" max="11" width="15.7265625" style="4" customWidth="1"/>
    <col min="12" max="12" width="18.54296875" style="4" customWidth="1"/>
    <col min="13" max="13" width="17.54296875" style="4" customWidth="1"/>
    <col min="14" max="14" width="21.1796875" style="4" hidden="1" customWidth="1"/>
    <col min="15" max="15" width="12.26953125" style="4" hidden="1" customWidth="1"/>
    <col min="16" max="16" width="12.453125" style="4" hidden="1" customWidth="1"/>
    <col min="17" max="17" width="10.7265625" style="4" hidden="1" customWidth="1"/>
    <col min="18" max="18" width="12.1796875" style="4" hidden="1" customWidth="1"/>
    <col min="19" max="19" width="20.7265625" style="4" hidden="1" customWidth="1"/>
    <col min="20" max="21" width="12.1796875" style="4" hidden="1" customWidth="1"/>
    <col min="22" max="27" width="0" style="4" hidden="1" customWidth="1"/>
    <col min="28" max="16384" width="9.1796875" style="4" hidden="1"/>
  </cols>
  <sheetData>
    <row r="1" spans="2:12" x14ac:dyDescent="0.35"/>
    <row r="2" spans="2:12" s="99" customFormat="1" ht="16.5" customHeight="1" x14ac:dyDescent="0.35">
      <c r="B2" s="96" t="s">
        <v>532</v>
      </c>
      <c r="C2" s="98"/>
      <c r="D2" s="98"/>
      <c r="E2" s="98"/>
      <c r="F2" s="98"/>
      <c r="G2" s="98"/>
      <c r="H2" s="98"/>
      <c r="I2" s="98"/>
      <c r="K2" s="139"/>
    </row>
    <row r="3" spans="2:12" s="17" customFormat="1" x14ac:dyDescent="0.35">
      <c r="B3" s="239"/>
      <c r="C3" s="23"/>
      <c r="D3" s="14"/>
      <c r="E3" s="14"/>
      <c r="F3" s="14"/>
      <c r="G3" s="14"/>
      <c r="H3" s="14"/>
      <c r="I3" s="14"/>
      <c r="J3" s="14"/>
      <c r="K3" s="14"/>
    </row>
    <row r="4" spans="2:12" s="17" customFormat="1" ht="183" customHeight="1" x14ac:dyDescent="0.35">
      <c r="B4" s="307" t="s">
        <v>533</v>
      </c>
      <c r="C4" s="307"/>
      <c r="D4" s="307"/>
      <c r="E4" s="307"/>
      <c r="F4" s="307"/>
      <c r="G4" s="307"/>
      <c r="H4" s="307"/>
      <c r="I4" s="307"/>
      <c r="J4" s="307"/>
      <c r="K4" s="307"/>
    </row>
    <row r="5" spans="2:12" s="17" customFormat="1" x14ac:dyDescent="0.35">
      <c r="B5" s="77"/>
      <c r="C5" s="77"/>
      <c r="D5" s="77"/>
      <c r="E5" s="77"/>
      <c r="F5" s="77"/>
      <c r="G5" s="77"/>
      <c r="H5" s="77"/>
      <c r="I5" s="78"/>
    </row>
    <row r="6" spans="2:12" ht="137.65" customHeight="1" x14ac:dyDescent="0.35">
      <c r="B6" s="1" t="s">
        <v>534</v>
      </c>
      <c r="C6" s="302" t="s">
        <v>535</v>
      </c>
      <c r="D6" s="303"/>
      <c r="E6" s="303"/>
      <c r="F6" s="303"/>
      <c r="G6" s="303"/>
      <c r="H6" s="303"/>
      <c r="I6" s="303"/>
      <c r="J6" s="303"/>
      <c r="K6" s="304"/>
    </row>
    <row r="7" spans="2:12" x14ac:dyDescent="0.35">
      <c r="B7" s="4"/>
      <c r="C7" s="22"/>
      <c r="D7" s="22"/>
      <c r="E7" s="22"/>
      <c r="F7" s="22"/>
      <c r="G7" s="22"/>
      <c r="H7" s="22"/>
      <c r="I7" s="22"/>
      <c r="J7" s="22"/>
      <c r="K7" s="22"/>
    </row>
    <row r="8" spans="2:12" ht="58.15" customHeight="1" x14ac:dyDescent="0.35">
      <c r="B8" s="4"/>
      <c r="C8" s="284"/>
      <c r="D8" s="285"/>
      <c r="E8" s="285"/>
      <c r="F8" s="285"/>
      <c r="G8" s="285"/>
      <c r="H8" s="285"/>
      <c r="I8" s="285"/>
      <c r="J8" s="285"/>
      <c r="K8" s="286"/>
      <c r="L8" s="119" t="str">
        <f>"Character count: "&amp;LEN(C8)</f>
        <v>Character count: 0</v>
      </c>
    </row>
    <row r="9" spans="2:12" x14ac:dyDescent="0.35">
      <c r="B9" s="1"/>
      <c r="D9" s="14"/>
      <c r="E9" s="14"/>
      <c r="F9" s="14"/>
      <c r="G9" s="14"/>
      <c r="H9" s="14"/>
      <c r="I9" s="14"/>
      <c r="J9" s="14"/>
      <c r="K9" s="14"/>
    </row>
    <row r="10" spans="2:12" ht="126.75" customHeight="1" x14ac:dyDescent="0.35">
      <c r="B10" s="1" t="s">
        <v>536</v>
      </c>
      <c r="C10" s="302" t="s">
        <v>537</v>
      </c>
      <c r="D10" s="303"/>
      <c r="E10" s="303"/>
      <c r="F10" s="303"/>
      <c r="G10" s="303"/>
      <c r="H10" s="303"/>
      <c r="I10" s="303"/>
      <c r="J10" s="303"/>
      <c r="K10" s="304"/>
    </row>
    <row r="11" spans="2:12" x14ac:dyDescent="0.35">
      <c r="B11" s="4"/>
      <c r="C11" s="22"/>
      <c r="D11" s="22"/>
      <c r="E11" s="22"/>
      <c r="F11" s="22"/>
      <c r="G11" s="22"/>
      <c r="H11" s="22"/>
      <c r="I11" s="22"/>
      <c r="J11" s="22"/>
      <c r="K11" s="22"/>
    </row>
    <row r="12" spans="2:12" ht="59.25" customHeight="1" x14ac:dyDescent="0.35">
      <c r="B12" s="4"/>
      <c r="C12" s="284"/>
      <c r="D12" s="285"/>
      <c r="E12" s="285"/>
      <c r="F12" s="285"/>
      <c r="G12" s="285"/>
      <c r="H12" s="285"/>
      <c r="I12" s="285"/>
      <c r="J12" s="285"/>
      <c r="K12" s="286"/>
      <c r="L12" s="119" t="str">
        <f>"Character count: "&amp;LEN(C12)</f>
        <v>Character count: 0</v>
      </c>
    </row>
    <row r="13" spans="2:12" x14ac:dyDescent="0.35">
      <c r="B13" s="1"/>
      <c r="D13" s="14"/>
      <c r="E13" s="14"/>
      <c r="F13" s="14"/>
      <c r="G13" s="14"/>
      <c r="H13" s="14"/>
      <c r="I13" s="14"/>
      <c r="J13" s="14"/>
      <c r="K13" s="14"/>
    </row>
    <row r="14" spans="2:12" ht="129.75" customHeight="1" x14ac:dyDescent="0.35">
      <c r="B14" s="1" t="s">
        <v>538</v>
      </c>
      <c r="C14" s="302" t="s">
        <v>539</v>
      </c>
      <c r="D14" s="303"/>
      <c r="E14" s="303"/>
      <c r="F14" s="303"/>
      <c r="G14" s="303"/>
      <c r="H14" s="303"/>
      <c r="I14" s="303"/>
      <c r="J14" s="303"/>
      <c r="K14" s="304"/>
    </row>
    <row r="15" spans="2:12" x14ac:dyDescent="0.35">
      <c r="B15" s="1"/>
      <c r="C15" s="22"/>
      <c r="D15" s="22"/>
      <c r="E15" s="22"/>
      <c r="F15" s="22"/>
      <c r="G15" s="22"/>
      <c r="H15" s="22"/>
      <c r="I15" s="22"/>
      <c r="J15" s="22"/>
      <c r="K15" s="22"/>
    </row>
    <row r="16" spans="2:12" ht="52.15" customHeight="1" x14ac:dyDescent="0.35">
      <c r="B16" s="4"/>
      <c r="C16" s="284"/>
      <c r="D16" s="285"/>
      <c r="E16" s="285"/>
      <c r="F16" s="285"/>
      <c r="G16" s="285"/>
      <c r="H16" s="285"/>
      <c r="I16" s="285"/>
      <c r="J16" s="285"/>
      <c r="K16" s="286"/>
      <c r="L16" s="119" t="str">
        <f>"Character count: "&amp;LEN(C16)</f>
        <v>Character count: 0</v>
      </c>
    </row>
    <row r="17" spans="2:12" x14ac:dyDescent="0.35">
      <c r="B17" s="4"/>
      <c r="C17" s="23"/>
      <c r="D17" s="23"/>
      <c r="E17" s="23"/>
      <c r="F17" s="23"/>
      <c r="G17" s="23"/>
      <c r="H17" s="23"/>
      <c r="I17" s="23"/>
      <c r="J17" s="23"/>
      <c r="K17" s="23"/>
    </row>
    <row r="18" spans="2:12" ht="131.25" customHeight="1" x14ac:dyDescent="0.35">
      <c r="B18" s="1" t="s">
        <v>540</v>
      </c>
      <c r="C18" s="302" t="s">
        <v>541</v>
      </c>
      <c r="D18" s="303"/>
      <c r="E18" s="303"/>
      <c r="F18" s="303"/>
      <c r="G18" s="303"/>
      <c r="H18" s="303"/>
      <c r="I18" s="303"/>
      <c r="J18" s="303"/>
      <c r="K18" s="304"/>
    </row>
    <row r="19" spans="2:12" x14ac:dyDescent="0.35">
      <c r="B19" s="1"/>
      <c r="C19" s="83"/>
      <c r="D19" s="22"/>
      <c r="E19" s="22"/>
      <c r="F19" s="22"/>
      <c r="G19" s="22"/>
      <c r="H19" s="22"/>
      <c r="I19" s="22"/>
      <c r="J19" s="22"/>
      <c r="K19" s="22"/>
    </row>
    <row r="20" spans="2:12" ht="46.5" customHeight="1" x14ac:dyDescent="0.35">
      <c r="B20" s="4"/>
      <c r="C20" s="284"/>
      <c r="D20" s="285"/>
      <c r="E20" s="285"/>
      <c r="F20" s="285"/>
      <c r="G20" s="285"/>
      <c r="H20" s="285"/>
      <c r="I20" s="285"/>
      <c r="J20" s="285"/>
      <c r="K20" s="286"/>
      <c r="L20" s="119" t="str">
        <f>"Character count: "&amp;LEN(C20)</f>
        <v>Character count: 0</v>
      </c>
    </row>
    <row r="21" spans="2:12" x14ac:dyDescent="0.35">
      <c r="B21" s="4"/>
      <c r="C21" s="23"/>
      <c r="D21" s="23"/>
      <c r="E21" s="23"/>
      <c r="F21" s="23"/>
      <c r="G21" s="23"/>
      <c r="H21" s="23"/>
      <c r="I21" s="23"/>
      <c r="J21" s="23"/>
      <c r="K21" s="23"/>
    </row>
    <row r="22" spans="2:12" x14ac:dyDescent="0.35">
      <c r="B22" s="1"/>
      <c r="D22" s="14"/>
      <c r="E22" s="14"/>
      <c r="F22" s="14"/>
      <c r="G22" s="14"/>
      <c r="H22" s="14"/>
      <c r="I22" s="14"/>
      <c r="J22" s="14"/>
      <c r="K22" s="14"/>
    </row>
    <row r="23" spans="2:12" ht="134.25" customHeight="1" x14ac:dyDescent="0.35">
      <c r="B23" s="1" t="s">
        <v>542</v>
      </c>
      <c r="C23" s="302" t="s">
        <v>543</v>
      </c>
      <c r="D23" s="303"/>
      <c r="E23" s="303"/>
      <c r="F23" s="303"/>
      <c r="G23" s="303"/>
      <c r="H23" s="303"/>
      <c r="I23" s="303"/>
      <c r="J23" s="303"/>
      <c r="K23" s="304"/>
    </row>
    <row r="24" spans="2:12" x14ac:dyDescent="0.35">
      <c r="B24" s="1"/>
      <c r="C24" s="22"/>
      <c r="D24" s="22"/>
      <c r="E24" s="22"/>
      <c r="F24" s="22"/>
      <c r="G24" s="22"/>
      <c r="H24" s="22"/>
      <c r="I24" s="22"/>
      <c r="J24" s="22"/>
      <c r="K24" s="22"/>
    </row>
    <row r="25" spans="2:12" ht="46.5" customHeight="1" x14ac:dyDescent="0.35">
      <c r="B25" s="4"/>
      <c r="C25" s="284"/>
      <c r="D25" s="285"/>
      <c r="E25" s="285"/>
      <c r="F25" s="285"/>
      <c r="G25" s="285"/>
      <c r="H25" s="285"/>
      <c r="I25" s="285"/>
      <c r="J25" s="285"/>
      <c r="K25" s="286"/>
      <c r="L25" s="119" t="str">
        <f>"Character count: "&amp;LEN(C25)</f>
        <v>Character count: 0</v>
      </c>
    </row>
    <row r="26" spans="2:12" x14ac:dyDescent="0.35">
      <c r="B26" s="4"/>
      <c r="C26" s="23"/>
      <c r="D26" s="23"/>
      <c r="E26" s="23"/>
      <c r="F26" s="23"/>
      <c r="G26" s="23"/>
      <c r="H26" s="23"/>
      <c r="I26" s="23"/>
      <c r="J26" s="23"/>
      <c r="K26" s="23"/>
    </row>
    <row r="27" spans="2:12" ht="128.25" customHeight="1" x14ac:dyDescent="0.35">
      <c r="B27" s="1" t="s">
        <v>544</v>
      </c>
      <c r="C27" s="302" t="s">
        <v>545</v>
      </c>
      <c r="D27" s="303"/>
      <c r="E27" s="303"/>
      <c r="F27" s="303"/>
      <c r="G27" s="303"/>
      <c r="H27" s="303"/>
      <c r="I27" s="303"/>
      <c r="J27" s="303"/>
      <c r="K27" s="304"/>
    </row>
    <row r="28" spans="2:12" x14ac:dyDescent="0.35">
      <c r="B28" s="1"/>
      <c r="C28" s="22"/>
      <c r="D28" s="22"/>
      <c r="E28" s="22"/>
      <c r="F28" s="22"/>
      <c r="G28" s="22"/>
      <c r="H28" s="22"/>
      <c r="I28" s="22"/>
      <c r="J28" s="22"/>
      <c r="K28" s="22"/>
    </row>
    <row r="29" spans="2:12" ht="61.5" customHeight="1" x14ac:dyDescent="0.35">
      <c r="B29" s="4"/>
      <c r="C29" s="284"/>
      <c r="D29" s="285"/>
      <c r="E29" s="285"/>
      <c r="F29" s="285"/>
      <c r="G29" s="285"/>
      <c r="H29" s="285"/>
      <c r="I29" s="285"/>
      <c r="J29" s="285"/>
      <c r="K29" s="286"/>
      <c r="L29" s="119" t="str">
        <f>"Character count: "&amp;LEN(C29)</f>
        <v>Character count: 0</v>
      </c>
    </row>
    <row r="30" spans="2:12" x14ac:dyDescent="0.35">
      <c r="B30" s="1"/>
      <c r="D30" s="14"/>
      <c r="E30" s="14"/>
      <c r="F30" s="14"/>
      <c r="G30" s="14"/>
      <c r="H30" s="14"/>
      <c r="I30" s="14"/>
      <c r="J30" s="14"/>
      <c r="K30" s="14"/>
    </row>
    <row r="31" spans="2:12" x14ac:dyDescent="0.35">
      <c r="B31" s="1"/>
      <c r="D31" s="14"/>
      <c r="E31" s="14"/>
      <c r="F31" s="14"/>
      <c r="G31" s="14"/>
      <c r="H31" s="14"/>
      <c r="I31" s="14"/>
      <c r="J31" s="14"/>
      <c r="K31" s="14"/>
    </row>
    <row r="32" spans="2:12" ht="193.5" customHeight="1" x14ac:dyDescent="0.35">
      <c r="B32" s="1" t="s">
        <v>546</v>
      </c>
      <c r="C32" s="302" t="s">
        <v>547</v>
      </c>
      <c r="D32" s="303"/>
      <c r="E32" s="303"/>
      <c r="F32" s="303"/>
      <c r="G32" s="303"/>
      <c r="H32" s="303"/>
      <c r="I32" s="303"/>
      <c r="J32" s="303"/>
      <c r="K32" s="304"/>
      <c r="L32" s="251" t="s">
        <v>548</v>
      </c>
    </row>
    <row r="33" spans="2:27" x14ac:dyDescent="0.35">
      <c r="B33" s="1"/>
      <c r="C33" s="1"/>
      <c r="D33" s="1"/>
      <c r="E33" s="1"/>
      <c r="F33" s="1"/>
      <c r="G33" s="1"/>
      <c r="H33" s="1"/>
      <c r="I33" s="1"/>
      <c r="J33" s="1"/>
      <c r="K33" s="1"/>
      <c r="L33" s="76"/>
      <c r="M33" s="76"/>
      <c r="N33" s="76"/>
      <c r="O33" s="76"/>
      <c r="P33" s="76"/>
      <c r="Q33" s="76"/>
      <c r="R33" s="76"/>
      <c r="S33" s="76"/>
      <c r="T33" s="76"/>
      <c r="U33" s="76"/>
      <c r="V33" s="76"/>
      <c r="W33" s="76"/>
      <c r="X33" s="76"/>
      <c r="Y33" s="76"/>
      <c r="Z33" s="76"/>
      <c r="AA33" s="76"/>
    </row>
    <row r="34" spans="2:27" ht="39" customHeight="1" x14ac:dyDescent="0.35">
      <c r="B34" s="1"/>
      <c r="C34" s="284"/>
      <c r="D34" s="285"/>
      <c r="E34" s="285"/>
      <c r="F34" s="285"/>
      <c r="G34" s="285"/>
      <c r="H34" s="285"/>
      <c r="I34" s="285"/>
      <c r="J34" s="285"/>
      <c r="K34" s="286"/>
      <c r="L34" s="119" t="str">
        <f>"Character count: "&amp;LEN(C34)</f>
        <v>Character count: 0</v>
      </c>
      <c r="M34" s="76"/>
      <c r="N34" s="76"/>
      <c r="O34" s="76"/>
      <c r="P34" s="76"/>
      <c r="Q34" s="76"/>
      <c r="R34" s="76"/>
      <c r="S34" s="76"/>
      <c r="T34" s="76"/>
      <c r="U34" s="76"/>
      <c r="V34" s="76"/>
      <c r="W34" s="76"/>
      <c r="X34" s="76"/>
      <c r="Y34" s="76"/>
      <c r="Z34" s="76"/>
      <c r="AA34" s="76"/>
    </row>
    <row r="35" spans="2:27" x14ac:dyDescent="0.35">
      <c r="B35" s="1"/>
      <c r="J35" s="76"/>
      <c r="K35" s="76"/>
      <c r="L35" s="76"/>
      <c r="M35" s="76"/>
      <c r="N35" s="76"/>
      <c r="O35" s="76"/>
      <c r="P35" s="76"/>
      <c r="Q35" s="76"/>
      <c r="R35" s="76"/>
      <c r="S35" s="76"/>
      <c r="T35" s="76"/>
      <c r="U35" s="76"/>
      <c r="V35" s="76"/>
      <c r="W35" s="76"/>
      <c r="X35" s="76"/>
      <c r="Y35" s="76"/>
      <c r="Z35" s="76"/>
      <c r="AA35" s="76"/>
    </row>
    <row r="36" spans="2:27" x14ac:dyDescent="0.35">
      <c r="B36" s="1"/>
      <c r="J36" s="76"/>
      <c r="K36" s="76"/>
      <c r="L36" s="76"/>
      <c r="M36" s="76"/>
      <c r="N36" s="76"/>
      <c r="O36" s="76"/>
      <c r="P36" s="76"/>
      <c r="Q36" s="76"/>
      <c r="R36" s="76"/>
      <c r="S36" s="76"/>
      <c r="T36" s="76"/>
      <c r="U36" s="76"/>
      <c r="V36" s="76"/>
      <c r="W36" s="76"/>
      <c r="X36" s="76"/>
      <c r="Y36" s="76"/>
      <c r="Z36" s="76"/>
      <c r="AA36" s="76"/>
    </row>
    <row r="37" spans="2:27" ht="50.65" customHeight="1" x14ac:dyDescent="0.35">
      <c r="B37" s="1" t="s">
        <v>549</v>
      </c>
      <c r="C37" s="302" t="s">
        <v>550</v>
      </c>
      <c r="D37" s="303"/>
      <c r="E37" s="303"/>
      <c r="F37" s="303"/>
      <c r="G37" s="303"/>
      <c r="H37" s="303"/>
      <c r="I37" s="303"/>
      <c r="J37" s="303"/>
      <c r="K37" s="304"/>
      <c r="L37" s="144"/>
    </row>
    <row r="38" spans="2:27" ht="20.25" customHeight="1" x14ac:dyDescent="0.35">
      <c r="B38" s="1"/>
      <c r="C38" s="1"/>
      <c r="D38" s="1"/>
      <c r="E38" s="1"/>
      <c r="F38" s="1"/>
      <c r="G38" s="1"/>
      <c r="H38" s="1"/>
      <c r="I38" s="1"/>
      <c r="J38" s="1"/>
      <c r="K38" s="1"/>
      <c r="L38" s="1"/>
    </row>
    <row r="39" spans="2:27" ht="20.25" customHeight="1" x14ac:dyDescent="0.35">
      <c r="B39" s="1"/>
      <c r="C39" s="305" t="s">
        <v>551</v>
      </c>
      <c r="D39" s="305"/>
      <c r="E39" s="305"/>
      <c r="F39" s="305"/>
      <c r="G39" s="305"/>
      <c r="H39" s="305"/>
      <c r="I39" s="305"/>
      <c r="J39" s="127"/>
      <c r="K39" s="102" t="s">
        <v>108</v>
      </c>
      <c r="L39" s="1"/>
      <c r="N39" s="135"/>
    </row>
    <row r="40" spans="2:27" ht="20.25" customHeight="1" x14ac:dyDescent="0.35">
      <c r="B40" s="1"/>
      <c r="C40" s="305" t="s">
        <v>552</v>
      </c>
      <c r="D40" s="305"/>
      <c r="E40" s="305"/>
      <c r="F40" s="305"/>
      <c r="G40" s="305"/>
      <c r="H40" s="305"/>
      <c r="I40" s="305"/>
      <c r="J40" s="127"/>
      <c r="K40" s="1"/>
      <c r="L40" s="1"/>
      <c r="N40" s="135"/>
    </row>
    <row r="41" spans="2:27" ht="20.25" customHeight="1" x14ac:dyDescent="0.35">
      <c r="B41" s="1"/>
      <c r="C41" s="305" t="s">
        <v>281</v>
      </c>
      <c r="D41" s="305"/>
      <c r="E41" s="305"/>
      <c r="F41" s="305"/>
      <c r="G41" s="305"/>
      <c r="H41" s="305"/>
      <c r="I41" s="305"/>
      <c r="J41" s="127"/>
      <c r="K41" s="1"/>
      <c r="L41" s="1"/>
      <c r="N41" s="135"/>
    </row>
    <row r="42" spans="2:27" ht="20.25" customHeight="1" x14ac:dyDescent="0.35">
      <c r="B42" s="1"/>
      <c r="C42" s="305" t="s">
        <v>553</v>
      </c>
      <c r="D42" s="305"/>
      <c r="E42" s="305"/>
      <c r="F42" s="305"/>
      <c r="G42" s="305"/>
      <c r="H42" s="305"/>
      <c r="I42" s="305"/>
      <c r="J42" s="127"/>
      <c r="K42" s="1"/>
      <c r="L42" s="1"/>
      <c r="N42" s="135"/>
    </row>
    <row r="43" spans="2:27" ht="20.25" customHeight="1" x14ac:dyDescent="0.35">
      <c r="B43" s="1"/>
      <c r="C43" s="305" t="s">
        <v>554</v>
      </c>
      <c r="D43" s="305"/>
      <c r="E43" s="305"/>
      <c r="F43" s="305"/>
      <c r="G43" s="305"/>
      <c r="H43" s="305"/>
      <c r="I43" s="305"/>
      <c r="J43" s="127"/>
      <c r="K43" s="1"/>
      <c r="L43" s="1"/>
      <c r="N43" s="135"/>
    </row>
    <row r="44" spans="2:27" ht="20.25" customHeight="1" x14ac:dyDescent="0.35">
      <c r="B44" s="1"/>
      <c r="C44" s="305" t="s">
        <v>555</v>
      </c>
      <c r="D44" s="305"/>
      <c r="E44" s="305"/>
      <c r="F44" s="305"/>
      <c r="G44" s="305"/>
      <c r="H44" s="305"/>
      <c r="I44" s="305"/>
      <c r="J44" s="127"/>
      <c r="K44" s="1"/>
      <c r="L44" s="1"/>
      <c r="N44" s="135"/>
    </row>
    <row r="45" spans="2:27" ht="20.25" customHeight="1" x14ac:dyDescent="0.35">
      <c r="B45" s="1"/>
      <c r="C45" s="305" t="s">
        <v>556</v>
      </c>
      <c r="D45" s="305"/>
      <c r="E45" s="305"/>
      <c r="F45" s="305"/>
      <c r="G45" s="305"/>
      <c r="H45" s="305"/>
      <c r="I45" s="305"/>
      <c r="J45" s="127"/>
      <c r="K45" s="1"/>
      <c r="L45" s="1"/>
      <c r="N45" s="135"/>
    </row>
    <row r="46" spans="2:27" ht="20.25" customHeight="1" x14ac:dyDescent="0.35">
      <c r="B46" s="1"/>
      <c r="C46" s="305" t="s">
        <v>557</v>
      </c>
      <c r="D46" s="305"/>
      <c r="E46" s="305"/>
      <c r="F46" s="305"/>
      <c r="G46" s="305"/>
      <c r="H46" s="305"/>
      <c r="I46" s="305"/>
      <c r="J46" s="127"/>
      <c r="K46" s="1"/>
      <c r="L46" s="1"/>
    </row>
    <row r="47" spans="2:27" ht="20.25" customHeight="1" x14ac:dyDescent="0.35">
      <c r="B47" s="1"/>
      <c r="C47" s="305" t="s">
        <v>558</v>
      </c>
      <c r="D47" s="305"/>
      <c r="E47" s="305"/>
      <c r="F47" s="305"/>
      <c r="G47" s="305"/>
      <c r="H47" s="305"/>
      <c r="I47" s="305"/>
      <c r="J47" s="127"/>
      <c r="K47" s="1"/>
      <c r="L47" s="1"/>
    </row>
    <row r="48" spans="2:27" ht="20.25" customHeight="1" x14ac:dyDescent="0.35">
      <c r="B48" s="1"/>
      <c r="C48" s="305" t="s">
        <v>559</v>
      </c>
      <c r="D48" s="305"/>
      <c r="E48" s="305"/>
      <c r="F48" s="305"/>
      <c r="G48" s="305"/>
      <c r="H48" s="305"/>
      <c r="I48" s="305"/>
      <c r="J48" s="127"/>
      <c r="K48" s="1"/>
      <c r="L48" s="1"/>
    </row>
    <row r="49" spans="2:13" ht="20.25" customHeight="1" x14ac:dyDescent="0.35">
      <c r="B49" s="1"/>
      <c r="C49" s="305" t="s">
        <v>560</v>
      </c>
      <c r="D49" s="305"/>
      <c r="E49" s="305"/>
      <c r="F49" s="305"/>
      <c r="G49" s="305"/>
      <c r="H49" s="305"/>
      <c r="I49" s="305"/>
      <c r="J49" s="127"/>
      <c r="K49" s="1"/>
      <c r="L49" s="1"/>
    </row>
    <row r="50" spans="2:13" ht="30.75" customHeight="1" x14ac:dyDescent="0.35">
      <c r="B50" s="1"/>
      <c r="C50" s="306" t="s">
        <v>561</v>
      </c>
      <c r="D50" s="306"/>
      <c r="E50" s="306"/>
      <c r="F50" s="306"/>
      <c r="G50" s="306"/>
      <c r="H50" s="306"/>
      <c r="I50" s="306"/>
      <c r="J50" s="127"/>
      <c r="K50" s="1"/>
      <c r="L50" s="1"/>
    </row>
    <row r="51" spans="2:13" ht="20.25" customHeight="1" x14ac:dyDescent="0.35">
      <c r="B51" s="1"/>
      <c r="C51" s="305" t="s">
        <v>295</v>
      </c>
      <c r="D51" s="305"/>
      <c r="E51" s="305"/>
      <c r="F51" s="305"/>
      <c r="G51" s="305"/>
      <c r="H51" s="305"/>
      <c r="I51" s="305"/>
      <c r="J51" s="127"/>
      <c r="K51" s="1"/>
      <c r="L51" s="1"/>
    </row>
    <row r="52" spans="2:13" ht="20.25" customHeight="1" x14ac:dyDescent="0.35">
      <c r="B52" s="1"/>
      <c r="C52" s="305" t="s">
        <v>562</v>
      </c>
      <c r="D52" s="305"/>
      <c r="E52" s="305"/>
      <c r="F52" s="305"/>
      <c r="G52" s="305"/>
      <c r="H52" s="305"/>
      <c r="I52" s="305"/>
      <c r="J52" s="127"/>
      <c r="K52" s="1"/>
      <c r="L52" s="1"/>
    </row>
    <row r="53" spans="2:13" ht="20.25" customHeight="1" x14ac:dyDescent="0.35">
      <c r="B53" s="1"/>
      <c r="C53" s="305" t="s">
        <v>563</v>
      </c>
      <c r="D53" s="305"/>
      <c r="E53" s="305"/>
      <c r="F53" s="305"/>
      <c r="G53" s="305"/>
      <c r="H53" s="305"/>
      <c r="I53" s="305"/>
      <c r="J53" s="127"/>
      <c r="K53" s="1"/>
      <c r="L53" s="1"/>
    </row>
    <row r="54" spans="2:13" ht="20.25" customHeight="1" x14ac:dyDescent="0.35">
      <c r="B54" s="1"/>
      <c r="C54" s="305" t="s">
        <v>564</v>
      </c>
      <c r="D54" s="305"/>
      <c r="E54" s="305"/>
      <c r="F54" s="305"/>
      <c r="G54" s="305"/>
      <c r="H54" s="305"/>
      <c r="I54" s="305"/>
      <c r="J54" s="127"/>
      <c r="K54" s="1"/>
      <c r="L54" s="1"/>
    </row>
    <row r="55" spans="2:13" ht="20.25" customHeight="1" x14ac:dyDescent="0.35">
      <c r="B55" s="1"/>
      <c r="C55" s="305" t="s">
        <v>565</v>
      </c>
      <c r="D55" s="305"/>
      <c r="E55" s="305"/>
      <c r="F55" s="305"/>
      <c r="G55" s="305"/>
      <c r="H55" s="305"/>
      <c r="I55" s="305"/>
      <c r="J55" s="127"/>
      <c r="K55" s="1"/>
      <c r="L55" s="1"/>
    </row>
    <row r="56" spans="2:13" ht="20.25" customHeight="1" x14ac:dyDescent="0.35">
      <c r="B56" s="1"/>
      <c r="C56" s="136"/>
      <c r="D56" s="136"/>
      <c r="E56" s="136"/>
      <c r="F56" s="136"/>
      <c r="G56" s="136"/>
      <c r="H56" s="136"/>
      <c r="I56" s="136"/>
      <c r="J56" s="136"/>
      <c r="K56" s="1"/>
      <c r="L56" s="1"/>
    </row>
    <row r="57" spans="2:13" ht="20.25" customHeight="1" x14ac:dyDescent="0.35">
      <c r="B57" s="1"/>
      <c r="C57" s="12" t="s">
        <v>566</v>
      </c>
      <c r="D57" s="1"/>
      <c r="E57" s="1"/>
      <c r="F57" s="1"/>
      <c r="G57" s="1"/>
      <c r="H57" s="1"/>
      <c r="I57" s="1"/>
      <c r="J57" s="1"/>
      <c r="K57" s="1"/>
      <c r="L57" s="1"/>
    </row>
    <row r="58" spans="2:13" ht="36" customHeight="1" x14ac:dyDescent="0.35">
      <c r="B58" s="1"/>
      <c r="C58" s="284"/>
      <c r="D58" s="285"/>
      <c r="E58" s="285"/>
      <c r="F58" s="285"/>
      <c r="G58" s="285"/>
      <c r="H58" s="285"/>
      <c r="I58" s="285"/>
      <c r="J58" s="285"/>
      <c r="K58" s="286"/>
    </row>
    <row r="59" spans="2:13" x14ac:dyDescent="0.35">
      <c r="B59" s="1"/>
      <c r="C59" s="23"/>
      <c r="D59" s="23"/>
      <c r="E59" s="23"/>
      <c r="F59" s="23"/>
      <c r="G59" s="23"/>
      <c r="H59" s="23"/>
      <c r="I59" s="23"/>
      <c r="J59" s="23"/>
      <c r="K59" s="23"/>
    </row>
    <row r="60" spans="2:13" x14ac:dyDescent="0.35">
      <c r="B60" s="1"/>
      <c r="C60" s="12" t="s">
        <v>567</v>
      </c>
      <c r="D60" s="1"/>
      <c r="E60" s="1"/>
      <c r="F60" s="1"/>
      <c r="G60" s="1"/>
      <c r="H60" s="1"/>
      <c r="I60" s="1"/>
      <c r="J60" s="1"/>
      <c r="K60" s="1"/>
    </row>
    <row r="61" spans="2:13" ht="36" customHeight="1" x14ac:dyDescent="0.35">
      <c r="B61" s="1"/>
      <c r="C61" s="284"/>
      <c r="D61" s="285"/>
      <c r="E61" s="285"/>
      <c r="F61" s="285"/>
      <c r="G61" s="285"/>
      <c r="H61" s="285"/>
      <c r="I61" s="285"/>
      <c r="J61" s="285"/>
      <c r="K61" s="286"/>
    </row>
    <row r="62" spans="2:13" x14ac:dyDescent="0.35"/>
    <row r="63" spans="2:13" ht="122.25" customHeight="1" x14ac:dyDescent="0.35">
      <c r="B63" s="1" t="s">
        <v>568</v>
      </c>
      <c r="C63" s="302" t="s">
        <v>569</v>
      </c>
      <c r="D63" s="303"/>
      <c r="E63" s="303"/>
      <c r="F63" s="303"/>
      <c r="G63" s="303"/>
      <c r="H63" s="303"/>
      <c r="I63" s="303"/>
      <c r="J63" s="303"/>
      <c r="K63" s="304"/>
    </row>
    <row r="64" spans="2:13" ht="15.75" customHeight="1" x14ac:dyDescent="0.35">
      <c r="B64" s="1"/>
      <c r="C64" s="1"/>
      <c r="D64" s="1"/>
      <c r="E64" s="1"/>
      <c r="F64" s="1"/>
      <c r="G64" s="1"/>
      <c r="H64" s="1"/>
      <c r="I64" s="1"/>
      <c r="J64" s="1"/>
      <c r="K64" s="1"/>
      <c r="L64" s="1"/>
      <c r="M64" s="1"/>
    </row>
    <row r="65" spans="2:12" ht="55.5" customHeight="1" x14ac:dyDescent="0.35">
      <c r="C65" s="284"/>
      <c r="D65" s="285"/>
      <c r="E65" s="285"/>
      <c r="F65" s="285"/>
      <c r="G65" s="285"/>
      <c r="H65" s="285"/>
      <c r="I65" s="285"/>
      <c r="J65" s="285"/>
      <c r="K65" s="286"/>
      <c r="L65" s="119" t="str">
        <f>"Character count: "&amp;LEN(C65)</f>
        <v>Character count: 0</v>
      </c>
    </row>
    <row r="66" spans="2:12" x14ac:dyDescent="0.35"/>
    <row r="67" spans="2:12" x14ac:dyDescent="0.35"/>
    <row r="68" spans="2:12" ht="39" customHeight="1" x14ac:dyDescent="0.35">
      <c r="B68" s="1" t="s">
        <v>570</v>
      </c>
      <c r="C68" s="302" t="s">
        <v>571</v>
      </c>
      <c r="D68" s="303"/>
      <c r="E68" s="303"/>
      <c r="F68" s="303"/>
      <c r="G68" s="303"/>
      <c r="H68" s="303"/>
      <c r="I68" s="303"/>
      <c r="J68" s="303"/>
      <c r="K68" s="304"/>
    </row>
    <row r="69" spans="2:12" x14ac:dyDescent="0.35">
      <c r="C69" s="1"/>
      <c r="D69" s="1"/>
      <c r="E69" s="1"/>
      <c r="F69" s="1"/>
      <c r="G69" s="1"/>
      <c r="H69" s="1"/>
      <c r="I69" s="1"/>
      <c r="J69" s="1"/>
      <c r="K69" s="1"/>
    </row>
    <row r="70" spans="2:12" x14ac:dyDescent="0.35">
      <c r="C70" s="284"/>
      <c r="D70" s="285"/>
      <c r="E70" s="285"/>
      <c r="F70" s="285"/>
      <c r="G70" s="285"/>
      <c r="H70" s="285"/>
      <c r="I70" s="285"/>
      <c r="J70" s="285"/>
      <c r="K70" s="286"/>
    </row>
    <row r="71" spans="2:12" x14ac:dyDescent="0.35"/>
    <row r="72" spans="2:12" x14ac:dyDescent="0.35"/>
    <row r="73" spans="2:12" x14ac:dyDescent="0.35"/>
    <row r="74" spans="2:12" x14ac:dyDescent="0.35"/>
    <row r="75" spans="2:12" x14ac:dyDescent="0.35"/>
    <row r="76" spans="2:12" x14ac:dyDescent="0.35"/>
    <row r="77" spans="2:12" x14ac:dyDescent="0.35"/>
  </sheetData>
  <sortState xmlns:xlrd2="http://schemas.microsoft.com/office/spreadsheetml/2017/richdata2" ref="C39:C52">
    <sortCondition ref="C39:C52"/>
  </sortState>
  <mergeCells count="39">
    <mergeCell ref="C10:K10"/>
    <mergeCell ref="C12:K12"/>
    <mergeCell ref="C51:I51"/>
    <mergeCell ref="C41:I41"/>
    <mergeCell ref="B4:K4"/>
    <mergeCell ref="C32:K32"/>
    <mergeCell ref="C34:K34"/>
    <mergeCell ref="C39:I39"/>
    <mergeCell ref="C40:I40"/>
    <mergeCell ref="C29:K29"/>
    <mergeCell ref="C37:K37"/>
    <mergeCell ref="C16:K16"/>
    <mergeCell ref="C6:K6"/>
    <mergeCell ref="C18:K18"/>
    <mergeCell ref="C20:K20"/>
    <mergeCell ref="C23:K23"/>
    <mergeCell ref="C25:K25"/>
    <mergeCell ref="C53:I53"/>
    <mergeCell ref="C48:I48"/>
    <mergeCell ref="C63:K63"/>
    <mergeCell ref="C14:K14"/>
    <mergeCell ref="C54:I54"/>
    <mergeCell ref="C27:K27"/>
    <mergeCell ref="C68:K68"/>
    <mergeCell ref="C70:K70"/>
    <mergeCell ref="C8:K8"/>
    <mergeCell ref="C52:I52"/>
    <mergeCell ref="C65:K65"/>
    <mergeCell ref="C42:I42"/>
    <mergeCell ref="C43:I43"/>
    <mergeCell ref="C44:I44"/>
    <mergeCell ref="C45:I45"/>
    <mergeCell ref="C58:K58"/>
    <mergeCell ref="C55:I55"/>
    <mergeCell ref="C61:K61"/>
    <mergeCell ref="C46:I46"/>
    <mergeCell ref="C47:I47"/>
    <mergeCell ref="C49:I49"/>
    <mergeCell ref="C50:I50"/>
  </mergeCells>
  <dataValidations count="1">
    <dataValidation type="list" allowBlank="1" showInputMessage="1" showErrorMessage="1" sqref="J39:J55" xr:uid="{23E28D75-92CF-45E5-9CA5-C0DB0532B679}">
      <formula1>"Yes"</formula1>
    </dataValidation>
  </dataValidations>
  <pageMargins left="0.70866141732283472" right="0.70866141732283472" top="0.74803149606299213" bottom="0.74803149606299213" header="0.31496062992125984" footer="0.31496062992125984"/>
  <pageSetup paperSize="8" scale="95" fitToHeight="0" orientation="landscape" cellComments="asDisplayed" r:id="rId1"/>
  <headerFooter>
    <oddHeader>Page &amp;P&amp;RFINAL 2014_15 data return excel spreadsheet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D04B1C63BE174BA46E4DBD75595290" ma:contentTypeVersion="15" ma:contentTypeDescription="Create a new document." ma:contentTypeScope="" ma:versionID="5eb84076799d09d9c1928826e64d26f1">
  <xsd:schema xmlns:xsd="http://www.w3.org/2001/XMLSchema" xmlns:xs="http://www.w3.org/2001/XMLSchema" xmlns:p="http://schemas.microsoft.com/office/2006/metadata/properties" xmlns:ns2="30776e64-cbde-4360-8f8b-b7f0bcf028b7" xmlns:ns3="3c2730d5-2d6d-4a4f-9a45-e3afd1ce4ba3" targetNamespace="http://schemas.microsoft.com/office/2006/metadata/properties" ma:root="true" ma:fieldsID="435da160f08ce2fd8ea04af801694a47" ns2:_="" ns3:_="">
    <xsd:import namespace="30776e64-cbde-4360-8f8b-b7f0bcf028b7"/>
    <xsd:import namespace="3c2730d5-2d6d-4a4f-9a45-e3afd1ce4b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776e64-cbde-4360-8f8b-b7f0bcf02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2730d5-2d6d-4a4f-9a45-e3afd1ce4ba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fbd2b40-dc59-4d66-880e-17b2d7983c36}" ma:internalName="TaxCatchAll" ma:showField="CatchAllData" ma:web="3c2730d5-2d6d-4a4f-9a45-e3afd1ce4b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c2730d5-2d6d-4a4f-9a45-e3afd1ce4ba3" xsi:nil="true"/>
    <lcf76f155ced4ddcb4097134ff3c332f xmlns="30776e64-cbde-4360-8f8b-b7f0bcf028b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9748E7A-8170-44C5-B390-69BD4295E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776e64-cbde-4360-8f8b-b7f0bcf028b7"/>
    <ds:schemaRef ds:uri="3c2730d5-2d6d-4a4f-9a45-e3afd1ce4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88BDC8-AC38-41C7-A79A-15C945914A90}">
  <ds:schemaRefs>
    <ds:schemaRef ds:uri="http://schemas.microsoft.com/sharepoint/v3/contenttype/forms"/>
  </ds:schemaRefs>
</ds:datastoreItem>
</file>

<file path=customXml/itemProps3.xml><?xml version="1.0" encoding="utf-8"?>
<ds:datastoreItem xmlns:ds="http://schemas.openxmlformats.org/officeDocument/2006/customXml" ds:itemID="{9FD9DC28-A609-4108-8B69-AE8B766035E6}">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0776e64-cbde-4360-8f8b-b7f0bcf028b7"/>
    <ds:schemaRef ds:uri="http://schemas.microsoft.com/office/2006/metadata/properties"/>
    <ds:schemaRef ds:uri="http://purl.org/dc/elements/1.1/"/>
    <ds:schemaRef ds:uri="3c2730d5-2d6d-4a4f-9a45-e3afd1ce4b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Dropdown Options</vt:lpstr>
      <vt:lpstr>B - Workforce &amp; Governance</vt:lpstr>
      <vt:lpstr>C - Learning Provision</vt:lpstr>
      <vt:lpstr>D - CPD, Instuments &amp; Digital</vt:lpstr>
      <vt:lpstr>E - Partners &amp; Finance</vt:lpstr>
      <vt:lpstr>F - Narratives</vt:lpstr>
      <vt:lpstr>'F - Narratives'!Print_Area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kpettitt</dc:creator>
  <cp:keywords/>
  <dc:description/>
  <cp:lastModifiedBy>Lauren Taylor</cp:lastModifiedBy>
  <cp:revision/>
  <dcterms:created xsi:type="dcterms:W3CDTF">2012-01-13T14:34:36Z</dcterms:created>
  <dcterms:modified xsi:type="dcterms:W3CDTF">2023-09-22T15:44:18Z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0x01010058D04B1C63BE174BA46E4DBD75595290</vt:lpwstr>
  </property>
  <property fmtid="{D5CDD505-2E9C-101B-9397-08002B2CF9AE}" pid="3" name="MediaServiceImageTags">
    <vt:lpwstr/>
  </property>
</Properties>
</file>