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artscouncilengland.sharepoint.com/sites/MusicEducationHubs-NationalMEHFOteamonly/Shared Documents/National ME CF team only/2023-24 Rollover/Guidance Documents/Financial Templates/"/>
    </mc:Choice>
  </mc:AlternateContent>
  <xr:revisionPtr revIDLastSave="0" documentId="8_{30F1D79F-F62B-4E2F-B2CC-5937779AE980}" xr6:coauthVersionLast="47" xr6:coauthVersionMax="47" xr10:uidLastSave="{00000000-0000-0000-0000-000000000000}"/>
  <bookViews>
    <workbookView xWindow="-98" yWindow="-98" windowWidth="21795" windowHeight="13875" firstSheet="1" activeTab="1" xr2:uid="{C3F773E7-46CB-42F7-ADFF-4F2636277577}"/>
  </bookViews>
  <sheets>
    <sheet name="Instructions" sheetId="2" r:id="rId1"/>
    <sheet name="Budget &amp; Management Account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3" i="1" l="1"/>
  <c r="F75" i="1"/>
  <c r="H71" i="1"/>
  <c r="E71" i="1"/>
  <c r="F71" i="1" s="1"/>
  <c r="D71" i="1"/>
  <c r="F69" i="1"/>
  <c r="N71" i="1"/>
  <c r="O71" i="1" s="1"/>
  <c r="Q71" i="1"/>
  <c r="O48" i="1"/>
  <c r="O40" i="1"/>
  <c r="Q40" i="1"/>
  <c r="J73" i="1"/>
  <c r="J75" i="1" s="1"/>
  <c r="H73" i="1"/>
  <c r="J71" i="1"/>
  <c r="E60" i="1"/>
  <c r="E73" i="1" s="1"/>
  <c r="D60" i="1"/>
  <c r="D73" i="1" s="1"/>
  <c r="F60" i="1"/>
  <c r="F67" i="1"/>
  <c r="F66" i="1"/>
  <c r="F65" i="1"/>
  <c r="F64" i="1"/>
  <c r="F63" i="1"/>
  <c r="F58" i="1"/>
  <c r="F56" i="1"/>
  <c r="F53" i="1"/>
  <c r="F54" i="1"/>
  <c r="F55" i="1"/>
  <c r="F52" i="1"/>
  <c r="F51" i="1"/>
  <c r="F48" i="1"/>
  <c r="F45" i="1"/>
  <c r="F43" i="1"/>
  <c r="F42" i="1"/>
  <c r="F41" i="1"/>
  <c r="F40" i="1"/>
  <c r="F33" i="1"/>
  <c r="F31" i="1"/>
  <c r="F29" i="1"/>
  <c r="F28" i="1"/>
  <c r="F30" i="1"/>
  <c r="F27" i="1"/>
  <c r="F26" i="1"/>
  <c r="F23" i="1"/>
  <c r="F22" i="1"/>
  <c r="F19" i="1"/>
  <c r="F16" i="1"/>
  <c r="F13" i="1"/>
  <c r="F12" i="1"/>
  <c r="F9" i="1"/>
  <c r="O63" i="1"/>
  <c r="P71" i="1"/>
  <c r="P60" i="1"/>
  <c r="P73" i="1" s="1"/>
  <c r="Q73" i="1" s="1"/>
  <c r="N60" i="1"/>
  <c r="H60" i="1"/>
  <c r="J60" i="1"/>
  <c r="J35" i="1"/>
  <c r="H35" i="1"/>
  <c r="D35" i="1"/>
  <c r="E35" i="1"/>
  <c r="O66" i="1"/>
  <c r="Q66" i="1"/>
  <c r="Q55" i="1"/>
  <c r="Q54" i="1"/>
  <c r="Q53" i="1"/>
  <c r="Q52" i="1"/>
  <c r="Q51" i="1"/>
  <c r="O55" i="1"/>
  <c r="O54" i="1"/>
  <c r="O53" i="1"/>
  <c r="O52" i="1"/>
  <c r="O51" i="1"/>
  <c r="H75" i="1" l="1"/>
  <c r="E75" i="1"/>
  <c r="F35" i="1"/>
  <c r="N73" i="1"/>
  <c r="O73" i="1" s="1"/>
  <c r="Q45" i="1"/>
  <c r="O45" i="1"/>
  <c r="O69" i="1"/>
  <c r="F44" i="1"/>
  <c r="Q41" i="1"/>
  <c r="D75" i="1" l="1"/>
  <c r="O43" i="1"/>
  <c r="O60" i="1"/>
  <c r="Q69" i="1"/>
  <c r="O67" i="1"/>
  <c r="O65" i="1"/>
  <c r="O64" i="1"/>
  <c r="O58" i="1"/>
  <c r="O56" i="1"/>
  <c r="O44" i="1"/>
  <c r="O42" i="1"/>
  <c r="O41" i="1"/>
  <c r="Q67" i="1"/>
  <c r="Q42" i="1"/>
  <c r="Q43" i="1"/>
  <c r="Q44" i="1"/>
  <c r="Q48" i="1"/>
  <c r="Q56" i="1"/>
  <c r="Q58" i="1"/>
  <c r="Q60" i="1"/>
  <c r="Q63" i="1"/>
  <c r="Q64" i="1"/>
  <c r="Q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Dafydd Williams</author>
    <author>Siu-lin Rawlinson</author>
  </authors>
  <commentList>
    <comment ref="D4" authorId="0" shapeId="0" xr:uid="{62E97EEB-EF04-4794-84DB-F816DA37768B}">
      <text>
        <r>
          <rPr>
            <sz val="9"/>
            <color indexed="81"/>
            <rFont val="Tahoma"/>
            <family val="2"/>
          </rPr>
          <t>Insert month here (e.g. 1,2,3 etc.). 
If completing this as part of your ongoing management accounts submission, please ensure that this has been updated within the last 3 months</t>
        </r>
      </text>
    </comment>
    <comment ref="D6" authorId="1" shapeId="0" xr:uid="{56F85958-DA88-4073-B97F-3A44366636CD}">
      <text>
        <r>
          <rPr>
            <sz val="9"/>
            <color indexed="81"/>
            <rFont val="Tahoma"/>
            <family val="2"/>
          </rPr>
          <t>For your second payment condition and once every quarter, update the year to date section so that it shows income and expenditure from the start of the financial year in question, up to the end of the reporting period.</t>
        </r>
      </text>
    </comment>
    <comment ref="H6" authorId="0" shapeId="0" xr:uid="{0AB720D0-8F16-42E1-BAE3-8D5C07183A50}">
      <text>
        <r>
          <rPr>
            <sz val="9"/>
            <color indexed="81"/>
            <rFont val="Tahoma"/>
            <family val="2"/>
          </rPr>
          <t xml:space="preserve">Please set out your annual budget within this column. This should remain unchanged throughout the year.
</t>
        </r>
      </text>
    </comment>
    <comment ref="N37" authorId="0" shapeId="0" xr:uid="{E57CD0D9-3E96-48D9-8956-39836119FB91}">
      <text>
        <r>
          <rPr>
            <sz val="9"/>
            <color indexed="81"/>
            <rFont val="Tahoma"/>
            <family val="2"/>
          </rPr>
          <t xml:space="preserve">This column is optional.
</t>
        </r>
      </text>
    </comment>
    <comment ref="P37" authorId="0" shapeId="0" xr:uid="{67CD7085-A25C-4B89-A8DD-64FCAD8DB005}">
      <text>
        <r>
          <rPr>
            <sz val="9"/>
            <color indexed="81"/>
            <rFont val="Tahoma"/>
            <family val="2"/>
          </rPr>
          <t xml:space="preserve">This column is mandatory.
</t>
        </r>
      </text>
    </comment>
    <comment ref="Q37" authorId="0" shapeId="0" xr:uid="{EC088959-11DA-4FBF-9A92-61009A8A6198}">
      <text>
        <r>
          <rPr>
            <sz val="9"/>
            <color indexed="81"/>
            <rFont val="Tahoma"/>
            <family val="2"/>
          </rPr>
          <t>Reminder: Hubs must ensure that a maximum of 20% of the DfE Hub grant is used to cover strategic and/or administrative costs, and a minimum of 80% directed towards frontline activity, services and support delivered by or through the Hub partnership</t>
        </r>
        <r>
          <rPr>
            <b/>
            <sz val="9"/>
            <color indexed="81"/>
            <rFont val="Tahoma"/>
            <family val="2"/>
          </rPr>
          <t>.</t>
        </r>
      </text>
    </comment>
    <comment ref="N62" authorId="0" shapeId="0" xr:uid="{E69A4E14-9C5C-4ED2-A613-62CB3386FF36}">
      <text>
        <r>
          <rPr>
            <sz val="9"/>
            <color indexed="81"/>
            <rFont val="Tahoma"/>
            <family val="2"/>
          </rPr>
          <t xml:space="preserve">This column is optional.
</t>
        </r>
      </text>
    </comment>
    <comment ref="P62" authorId="0" shapeId="0" xr:uid="{4C7C4551-4201-4240-BBEA-DE8135870CEE}">
      <text>
        <r>
          <rPr>
            <sz val="9"/>
            <color indexed="81"/>
            <rFont val="Tahoma"/>
            <family val="2"/>
          </rPr>
          <t>This column is mandatory.</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<sst xmlns="http://schemas.openxmlformats.org/spreadsheetml/2006/main" count="80" uniqueCount="66">
  <si>
    <t>20 November 2023 Updated version</t>
  </si>
  <si>
    <t>Hub Name</t>
  </si>
  <si>
    <t>Academic Year</t>
  </si>
  <si>
    <t>1 September 2023 - 31 August 2024</t>
  </si>
  <si>
    <t>Period</t>
  </si>
  <si>
    <t>Year to Date</t>
  </si>
  <si>
    <t>Annual Budget</t>
  </si>
  <si>
    <t>Projection/Revised Budget</t>
  </si>
  <si>
    <t>Notes</t>
  </si>
  <si>
    <t xml:space="preserve">Actual </t>
  </si>
  <si>
    <t>Budget</t>
  </si>
  <si>
    <t>Variance</t>
  </si>
  <si>
    <t>INCOME</t>
  </si>
  <si>
    <t>ACE/DfE Hub Grant</t>
  </si>
  <si>
    <t>Hub Grant (i.e. ACE/DfE)</t>
  </si>
  <si>
    <t>Direct Activity</t>
  </si>
  <si>
    <t>Income from Schools (e.g. Classroom Instrumental Lessons, Individual/Small Group Lessons, Ensembles, Concerts/Performances)</t>
  </si>
  <si>
    <t>Income from Parents (e.g. Music Centre Income, Individual/Small Group Lessons, Ensembles, Concerts/Performances)</t>
  </si>
  <si>
    <t>Workforce Development Opportunities</t>
  </si>
  <si>
    <t xml:space="preserve">Continued Professional Development </t>
  </si>
  <si>
    <t>Access to Instruments/Equipment</t>
  </si>
  <si>
    <t>Instrument Loan Scheme</t>
  </si>
  <si>
    <t>Partner Income</t>
  </si>
  <si>
    <t>Partner Earned Income</t>
  </si>
  <si>
    <t>Partner Grant Income</t>
  </si>
  <si>
    <t>Other Income Sources</t>
  </si>
  <si>
    <t>Local Authority Income</t>
  </si>
  <si>
    <t>Trusts and Foundations</t>
  </si>
  <si>
    <t>Other ACE Grants</t>
  </si>
  <si>
    <t>Donations</t>
  </si>
  <si>
    <t>Sponsorship</t>
  </si>
  <si>
    <t>Other Earned/Generated Income</t>
  </si>
  <si>
    <t>Other Income</t>
  </si>
  <si>
    <t>Total Income (autosum of subtotals above)</t>
  </si>
  <si>
    <t>EXPENDITURE</t>
  </si>
  <si>
    <t>Delivery Costs</t>
  </si>
  <si>
    <t>DfE Contribution towards YTD Actuals</t>
  </si>
  <si>
    <t>% Hub Grant</t>
  </si>
  <si>
    <t>DfE Contribution towards Annual Budget</t>
  </si>
  <si>
    <t>Actual</t>
  </si>
  <si>
    <t xml:space="preserve">Classroom Instrumental Lessons </t>
  </si>
  <si>
    <t>Lessons</t>
  </si>
  <si>
    <t>Ensembles</t>
  </si>
  <si>
    <t>Concerts/Performances</t>
  </si>
  <si>
    <t>Projects</t>
  </si>
  <si>
    <t xml:space="preserve">Other </t>
  </si>
  <si>
    <t>Workforce Development</t>
  </si>
  <si>
    <t>Continued Professional Development</t>
  </si>
  <si>
    <t>Instrument Purchases</t>
  </si>
  <si>
    <t>Instrument Repairs</t>
  </si>
  <si>
    <t>Instrument Storage Costs</t>
  </si>
  <si>
    <t>Instrument Stock Management</t>
  </si>
  <si>
    <t>Other Instrument Costs</t>
  </si>
  <si>
    <t>Other Delivery Costs</t>
  </si>
  <si>
    <t>Total Delivery Costs Expenditure (autosum of subtotals above)</t>
  </si>
  <si>
    <t>Overheads</t>
  </si>
  <si>
    <t>DfE Contribution</t>
  </si>
  <si>
    <t xml:space="preserve">Admin and Management Staff Costs </t>
  </si>
  <si>
    <t>Communications</t>
  </si>
  <si>
    <t>Storage, Premises and Running Costs (including IT/Utilities/Insurance)</t>
  </si>
  <si>
    <t>Access Costs</t>
  </si>
  <si>
    <t>Corporate Services</t>
  </si>
  <si>
    <t>Other Overheads</t>
  </si>
  <si>
    <t>Total Overheads Expenditure (autosum of subtotals above)</t>
  </si>
  <si>
    <t>TOTAL EXPENDITURE</t>
  </si>
  <si>
    <t>Operating Surplus/(Deficit)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</si>
</sst>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6">
    <font>
      <sz val="11"/>
      <color theme="1"/>
      <name val="Calibri"/>
      <family val="2"/>
      <scheme val="minor"/>
    </font>
    <font>
      <sz val="10"/>
      <name val="Arial"/>
      <family val="2"/>
    </font>
    <font>
      <sz val="11"/>
      <color theme="1"/>
      <name val="Calibri"/>
      <family val="2"/>
      <scheme val="minor"/>
    </font>
    <font>
      <b/>
      <sz val="13"/>
      <color theme="1"/>
      <name val="Arial"/>
      <family val="2"/>
    </font>
    <font>
      <sz val="11"/>
      <color theme="1"/>
      <name val="Arial"/>
      <family val="2"/>
    </font>
    <font>
      <b/>
      <sz val="11"/>
      <color theme="1"/>
      <name val="Arial"/>
      <family val="2"/>
    </font>
    <font>
      <b/>
      <sz val="14"/>
      <color theme="1"/>
      <name val="Arial"/>
      <family val="2"/>
    </font>
    <font>
      <b/>
      <sz val="20"/>
      <color theme="1"/>
      <name val="Arial"/>
      <family val="2"/>
    </font>
    <font>
      <sz val="9"/>
      <color indexed="81"/>
      <name val="Tahoma"/>
      <family val="2"/>
    </font>
    <font>
      <sz val="10"/>
      <color theme="1"/>
      <name val="Arial"/>
      <family val="2"/>
    </font>
    <font>
      <b/>
      <sz val="10"/>
      <color theme="1"/>
      <name val="Arial"/>
      <family val="2"/>
    </font>
    <font>
      <sz val="11"/>
      <color rgb="FFFF0000"/>
      <name val="Calibri"/>
      <family val="2"/>
      <scheme val="minor"/>
    </font>
    <font>
      <sz val="11"/>
      <color rgb="FF006100"/>
      <name val="Calibri"/>
      <family val="2"/>
      <scheme val="minor"/>
    </font>
    <font>
      <sz val="11"/>
      <color rgb="FF9C5700"/>
      <name val="Calibri"/>
      <family val="2"/>
      <scheme val="minor"/>
    </font>
    <font>
      <b/>
      <sz val="9"/>
      <color indexed="81"/>
      <name val="Tahoma"/>
      <family val="2"/>
    </font>
    <font>
      <sz val="11"/>
      <color theme="1"/>
      <name val="Arial"/>
    </font>
  </fonts>
  <fills count="10">
    <fill>
      <patternFill patternType="none"/>
    </fill>
    <fill>
      <patternFill patternType="gray125"/>
    </fill>
    <fill>
      <patternFill patternType="solid">
        <fgColor theme="0" tint="-0.14999847407452621"/>
        <bgColor indexed="64"/>
      </patternFill>
    </fill>
    <fill>
      <patternFill patternType="solid">
        <fgColor rgb="FFDCE6F1"/>
        <bgColor indexed="64"/>
      </patternFill>
    </fill>
    <fill>
      <patternFill patternType="solid">
        <fgColor rgb="FFB1A0C7"/>
        <bgColor indexed="64"/>
      </patternFill>
    </fill>
    <fill>
      <patternFill patternType="solid">
        <fgColor rgb="FFE4DFEC"/>
        <bgColor indexed="64"/>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5">
    <xf numFmtId="0" fontId="0" fillId="0" borderId="0"/>
    <xf numFmtId="0" fontId="1" fillId="0" borderId="0"/>
    <xf numFmtId="164" fontId="2" fillId="0" borderId="0" applyFont="0" applyFill="0" applyBorder="0" applyAlignment="0" applyProtection="0"/>
    <xf numFmtId="0" fontId="12" fillId="6" borderId="0" applyNumberFormat="0" applyBorder="0" applyAlignment="0" applyProtection="0"/>
    <xf numFmtId="0" fontId="13" fillId="7" borderId="0" applyNumberFormat="0" applyBorder="0" applyAlignment="0" applyProtection="0"/>
  </cellStyleXfs>
  <cellXfs count="211">
    <xf numFmtId="0" fontId="0" fillId="0" borderId="0" xfId="0"/>
    <xf numFmtId="164" fontId="9" fillId="2" borderId="20" xfId="2" applyFont="1" applyFill="1" applyBorder="1" applyProtection="1"/>
    <xf numFmtId="164" fontId="9" fillId="0" borderId="37" xfId="2" applyFont="1" applyFill="1" applyBorder="1" applyProtection="1"/>
    <xf numFmtId="164" fontId="9" fillId="0" borderId="13" xfId="2" applyFont="1" applyBorder="1" applyProtection="1"/>
    <xf numFmtId="164" fontId="9" fillId="0" borderId="21" xfId="2" applyFont="1" applyBorder="1" applyProtection="1"/>
    <xf numFmtId="164" fontId="9" fillId="0" borderId="16" xfId="2" applyFont="1" applyBorder="1" applyProtection="1"/>
    <xf numFmtId="164" fontId="9" fillId="0" borderId="37" xfId="2" applyFont="1" applyBorder="1" applyProtection="1"/>
    <xf numFmtId="164" fontId="9" fillId="0" borderId="22" xfId="2" applyFont="1" applyBorder="1" applyProtection="1"/>
    <xf numFmtId="164" fontId="10" fillId="2" borderId="7" xfId="2" applyFont="1" applyFill="1" applyBorder="1" applyProtection="1"/>
    <xf numFmtId="164" fontId="10" fillId="0" borderId="8" xfId="2" applyFont="1" applyBorder="1" applyProtection="1"/>
    <xf numFmtId="164" fontId="10" fillId="2" borderId="6" xfId="2" applyFont="1" applyFill="1" applyBorder="1" applyProtection="1"/>
    <xf numFmtId="164" fontId="9" fillId="0" borderId="0" xfId="2" applyFont="1" applyFill="1" applyBorder="1" applyProtection="1"/>
    <xf numFmtId="164" fontId="9" fillId="0" borderId="39" xfId="2" applyFont="1" applyFill="1" applyBorder="1" applyProtection="1"/>
    <xf numFmtId="164" fontId="9" fillId="0" borderId="40" xfId="2" applyFont="1" applyFill="1" applyBorder="1" applyProtection="1"/>
    <xf numFmtId="164" fontId="9" fillId="0" borderId="39" xfId="2" applyFont="1" applyBorder="1" applyProtection="1"/>
    <xf numFmtId="164" fontId="9" fillId="0" borderId="8" xfId="2" applyFont="1" applyBorder="1" applyProtection="1"/>
    <xf numFmtId="164" fontId="9" fillId="0" borderId="5" xfId="2" applyFont="1" applyBorder="1" applyProtection="1"/>
    <xf numFmtId="164" fontId="9" fillId="0" borderId="31" xfId="2" applyFont="1" applyFill="1" applyBorder="1" applyProtection="1"/>
    <xf numFmtId="164" fontId="5" fillId="0" borderId="5" xfId="2" applyFont="1" applyBorder="1" applyProtection="1"/>
    <xf numFmtId="164" fontId="10" fillId="2" borderId="5" xfId="2" applyFont="1" applyFill="1" applyBorder="1" applyProtection="1"/>
    <xf numFmtId="164" fontId="9" fillId="0" borderId="20" xfId="2" applyFont="1" applyBorder="1" applyProtection="1"/>
    <xf numFmtId="164" fontId="9" fillId="0" borderId="25" xfId="2" applyFont="1" applyFill="1" applyBorder="1" applyProtection="1"/>
    <xf numFmtId="164" fontId="10" fillId="0" borderId="6" xfId="2" applyFont="1" applyBorder="1" applyProtection="1"/>
    <xf numFmtId="164" fontId="10" fillId="0" borderId="5" xfId="2" applyFont="1" applyBorder="1" applyProtection="1"/>
    <xf numFmtId="164" fontId="10" fillId="0" borderId="3" xfId="2" applyFont="1" applyFill="1" applyBorder="1" applyProtection="1"/>
    <xf numFmtId="164" fontId="10" fillId="0" borderId="2" xfId="2" applyFont="1" applyFill="1" applyBorder="1" applyProtection="1"/>
    <xf numFmtId="164" fontId="10" fillId="0" borderId="0" xfId="2" applyFont="1" applyBorder="1" applyProtection="1"/>
    <xf numFmtId="164" fontId="10" fillId="0" borderId="23" xfId="2" applyFont="1" applyBorder="1" applyProtection="1"/>
    <xf numFmtId="164" fontId="10" fillId="0" borderId="8" xfId="2" applyFont="1" applyFill="1" applyBorder="1" applyProtection="1"/>
    <xf numFmtId="164" fontId="5" fillId="2" borderId="5" xfId="2" applyFont="1" applyFill="1" applyBorder="1" applyProtection="1"/>
    <xf numFmtId="164" fontId="4" fillId="0" borderId="0" xfId="2" applyFont="1" applyFill="1" applyBorder="1" applyProtection="1"/>
    <xf numFmtId="164" fontId="9" fillId="0" borderId="1" xfId="2" applyFont="1" applyBorder="1" applyProtection="1">
      <protection locked="0"/>
    </xf>
    <xf numFmtId="164" fontId="9" fillId="0" borderId="15" xfId="2" applyFont="1" applyBorder="1" applyProtection="1">
      <protection locked="0"/>
    </xf>
    <xf numFmtId="164" fontId="9" fillId="0" borderId="12" xfId="2" applyFont="1" applyBorder="1" applyProtection="1">
      <protection locked="0"/>
    </xf>
    <xf numFmtId="164" fontId="9" fillId="0" borderId="14" xfId="2" applyFont="1" applyBorder="1" applyProtection="1">
      <protection locked="0"/>
    </xf>
    <xf numFmtId="164" fontId="9" fillId="0" borderId="21" xfId="2" applyFont="1" applyBorder="1" applyProtection="1">
      <protection locked="0"/>
    </xf>
    <xf numFmtId="164" fontId="9" fillId="0" borderId="22" xfId="2" applyFont="1" applyBorder="1" applyProtection="1">
      <protection locked="0"/>
    </xf>
    <xf numFmtId="164" fontId="9" fillId="0" borderId="7" xfId="2" applyFont="1" applyBorder="1" applyProtection="1">
      <protection locked="0"/>
    </xf>
    <xf numFmtId="164" fontId="9" fillId="0" borderId="6" xfId="2" applyFont="1" applyBorder="1" applyProtection="1">
      <protection locked="0"/>
    </xf>
    <xf numFmtId="9" fontId="13" fillId="7" borderId="13" xfId="4" applyNumberFormat="1" applyBorder="1" applyProtection="1"/>
    <xf numFmtId="9" fontId="13" fillId="7" borderId="16" xfId="4" applyNumberFormat="1" applyBorder="1" applyProtection="1"/>
    <xf numFmtId="9" fontId="13" fillId="7" borderId="8" xfId="4" applyNumberFormat="1" applyBorder="1" applyProtection="1"/>
    <xf numFmtId="164" fontId="9" fillId="0" borderId="5" xfId="2" applyFont="1" applyBorder="1" applyProtection="1">
      <protection locked="0"/>
    </xf>
    <xf numFmtId="9" fontId="12" fillId="8" borderId="39" xfId="3" applyNumberFormat="1" applyFill="1" applyBorder="1" applyProtection="1"/>
    <xf numFmtId="0" fontId="4" fillId="0" borderId="21" xfId="0" applyFont="1" applyBorder="1" applyAlignment="1" applyProtection="1">
      <alignment wrapText="1"/>
      <protection locked="0"/>
    </xf>
    <xf numFmtId="0" fontId="4" fillId="0" borderId="21" xfId="0" applyFont="1" applyBorder="1" applyProtection="1">
      <protection locked="0"/>
    </xf>
    <xf numFmtId="0" fontId="4" fillId="0" borderId="35"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5" xfId="0" applyFont="1" applyBorder="1" applyAlignment="1" applyProtection="1">
      <alignment wrapText="1"/>
      <protection locked="0"/>
    </xf>
    <xf numFmtId="164" fontId="9" fillId="0" borderId="30" xfId="2" applyFont="1" applyFill="1" applyBorder="1" applyProtection="1">
      <protection locked="0"/>
    </xf>
    <xf numFmtId="164" fontId="9" fillId="0" borderId="9" xfId="2" applyFont="1" applyBorder="1" applyProtection="1">
      <protection locked="0"/>
    </xf>
    <xf numFmtId="164" fontId="9" fillId="0" borderId="27" xfId="2" applyFont="1" applyBorder="1" applyProtection="1">
      <protection locked="0"/>
    </xf>
    <xf numFmtId="164" fontId="9" fillId="0" borderId="4" xfId="2" applyFont="1" applyBorder="1" applyProtection="1">
      <protection locked="0"/>
    </xf>
    <xf numFmtId="164" fontId="9" fillId="0" borderId="28" xfId="2" applyFont="1" applyBorder="1" applyProtection="1">
      <protection locked="0"/>
    </xf>
    <xf numFmtId="164" fontId="9" fillId="0" borderId="6" xfId="2" applyFont="1" applyFill="1" applyBorder="1" applyProtection="1">
      <protection locked="0"/>
    </xf>
    <xf numFmtId="164" fontId="10" fillId="0" borderId="6" xfId="2" applyFont="1" applyBorder="1" applyProtection="1">
      <protection locked="0"/>
    </xf>
    <xf numFmtId="164" fontId="9" fillId="0" borderId="20" xfId="2" applyFont="1" applyBorder="1" applyProtection="1">
      <protection locked="0"/>
    </xf>
    <xf numFmtId="164" fontId="10" fillId="0" borderId="5" xfId="2" applyFont="1" applyBorder="1" applyProtection="1">
      <protection locked="0"/>
    </xf>
    <xf numFmtId="0" fontId="4" fillId="0" borderId="20" xfId="0" applyFont="1" applyBorder="1" applyAlignment="1" applyProtection="1">
      <alignment wrapText="1"/>
      <protection locked="0"/>
    </xf>
    <xf numFmtId="0" fontId="0" fillId="0" borderId="5" xfId="0" applyBorder="1" applyAlignment="1" applyProtection="1">
      <alignment wrapText="1"/>
      <protection locked="0"/>
    </xf>
    <xf numFmtId="164" fontId="9" fillId="0" borderId="35" xfId="2" applyFont="1" applyBorder="1" applyProtection="1">
      <protection locked="0"/>
    </xf>
    <xf numFmtId="164" fontId="9" fillId="0" borderId="44" xfId="2" applyFont="1" applyBorder="1" applyProtection="1">
      <protection locked="0"/>
    </xf>
    <xf numFmtId="164" fontId="9" fillId="0" borderId="19" xfId="2" applyFont="1" applyBorder="1" applyProtection="1">
      <protection locked="0"/>
    </xf>
    <xf numFmtId="164" fontId="9" fillId="0" borderId="45" xfId="2" applyFont="1" applyBorder="1" applyProtection="1">
      <protection locked="0"/>
    </xf>
    <xf numFmtId="164" fontId="10" fillId="2" borderId="45" xfId="2" applyFont="1" applyFill="1" applyBorder="1" applyProtection="1"/>
    <xf numFmtId="164" fontId="9" fillId="2" borderId="12" xfId="2" applyFont="1" applyFill="1" applyBorder="1" applyProtection="1"/>
    <xf numFmtId="164" fontId="9" fillId="0" borderId="35" xfId="2" applyFont="1" applyBorder="1" applyProtection="1"/>
    <xf numFmtId="164" fontId="9" fillId="0" borderId="53" xfId="2" applyFont="1" applyBorder="1" applyProtection="1">
      <protection locked="0"/>
    </xf>
    <xf numFmtId="164" fontId="9" fillId="0" borderId="54" xfId="2" applyFont="1" applyBorder="1" applyProtection="1">
      <protection locked="0"/>
    </xf>
    <xf numFmtId="164" fontId="9" fillId="0" borderId="1" xfId="2" applyFont="1" applyFill="1" applyBorder="1" applyAlignment="1" applyProtection="1">
      <alignment horizontal="center"/>
      <protection locked="0"/>
    </xf>
    <xf numFmtId="164" fontId="9" fillId="0" borderId="12" xfId="2" applyFont="1" applyFill="1" applyBorder="1" applyAlignment="1" applyProtection="1">
      <alignment horizontal="center"/>
      <protection locked="0"/>
    </xf>
    <xf numFmtId="164" fontId="9" fillId="0" borderId="21" xfId="2" applyFont="1" applyFill="1" applyBorder="1" applyProtection="1">
      <protection locked="0"/>
    </xf>
    <xf numFmtId="164" fontId="9" fillId="0" borderId="12" xfId="2" applyFont="1" applyFill="1" applyBorder="1" applyProtection="1">
      <protection locked="0"/>
    </xf>
    <xf numFmtId="9" fontId="13" fillId="7" borderId="4" xfId="4" applyNumberFormat="1" applyBorder="1" applyProtection="1"/>
    <xf numFmtId="9" fontId="13" fillId="7" borderId="28" xfId="4" applyNumberFormat="1" applyBorder="1" applyProtection="1"/>
    <xf numFmtId="9" fontId="13" fillId="7" borderId="11" xfId="4" applyNumberFormat="1" applyBorder="1" applyProtection="1"/>
    <xf numFmtId="164" fontId="9" fillId="0" borderId="43" xfId="2" applyFont="1" applyBorder="1" applyProtection="1">
      <protection locked="0"/>
    </xf>
    <xf numFmtId="0" fontId="4" fillId="0" borderId="20" xfId="0" applyFont="1" applyBorder="1" applyProtection="1">
      <protection locked="0"/>
    </xf>
    <xf numFmtId="0" fontId="4" fillId="0" borderId="22" xfId="0" applyFont="1" applyBorder="1" applyProtection="1">
      <protection locked="0"/>
    </xf>
    <xf numFmtId="164" fontId="9" fillId="2" borderId="29" xfId="2" applyFont="1" applyFill="1" applyBorder="1" applyProtection="1"/>
    <xf numFmtId="0" fontId="3" fillId="2" borderId="9" xfId="0" applyFont="1" applyFill="1" applyBorder="1"/>
    <xf numFmtId="0" fontId="5" fillId="2" borderId="12" xfId="0" applyFont="1" applyFill="1" applyBorder="1"/>
    <xf numFmtId="0" fontId="5" fillId="2" borderId="14" xfId="0" applyFont="1" applyFill="1" applyBorder="1"/>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6" fillId="2" borderId="17" xfId="0" applyFont="1" applyFill="1" applyBorder="1" applyAlignment="1">
      <alignment horizontal="center" vertical="center"/>
    </xf>
    <xf numFmtId="0" fontId="6" fillId="3" borderId="46" xfId="0" applyFont="1" applyFill="1" applyBorder="1" applyAlignment="1">
      <alignment horizontal="left"/>
    </xf>
    <xf numFmtId="0" fontId="6" fillId="2" borderId="32" xfId="0" applyFont="1" applyFill="1" applyBorder="1" applyAlignment="1">
      <alignment horizontal="center"/>
    </xf>
    <xf numFmtId="0" fontId="6" fillId="2" borderId="33" xfId="0" applyFont="1" applyFill="1" applyBorder="1" applyAlignment="1">
      <alignment horizontal="center"/>
    </xf>
    <xf numFmtId="0" fontId="6" fillId="2" borderId="34" xfId="0" applyFont="1" applyFill="1" applyBorder="1" applyAlignment="1">
      <alignment horizontal="center"/>
    </xf>
    <xf numFmtId="0" fontId="6" fillId="0" borderId="0" xfId="0" applyFont="1" applyAlignment="1">
      <alignment horizontal="center"/>
    </xf>
    <xf numFmtId="0" fontId="5" fillId="3" borderId="25" xfId="0" applyFont="1" applyFill="1" applyBorder="1" applyAlignment="1">
      <alignment wrapText="1"/>
    </xf>
    <xf numFmtId="165" fontId="4" fillId="0" borderId="0" xfId="0" applyNumberFormat="1" applyFont="1"/>
    <xf numFmtId="0" fontId="4" fillId="2" borderId="17" xfId="0" applyFont="1" applyFill="1" applyBorder="1"/>
    <xf numFmtId="0" fontId="4" fillId="3" borderId="62" xfId="0" applyFont="1" applyFill="1" applyBorder="1" applyAlignment="1">
      <alignment wrapText="1"/>
    </xf>
    <xf numFmtId="0" fontId="4" fillId="0" borderId="0" xfId="0" applyFont="1" applyAlignment="1">
      <alignment wrapText="1"/>
    </xf>
    <xf numFmtId="164" fontId="9" fillId="0" borderId="38" xfId="2" applyFont="1" applyFill="1" applyBorder="1" applyProtection="1"/>
    <xf numFmtId="164" fontId="9" fillId="0" borderId="18" xfId="2" applyFont="1" applyFill="1" applyBorder="1" applyProtection="1"/>
    <xf numFmtId="164" fontId="9" fillId="0" borderId="29" xfId="2" applyFont="1" applyFill="1" applyBorder="1" applyProtection="1"/>
    <xf numFmtId="0" fontId="4" fillId="0" borderId="31" xfId="0" applyFont="1" applyBorder="1"/>
    <xf numFmtId="0" fontId="5" fillId="3" borderId="36" xfId="0" applyFont="1" applyFill="1" applyBorder="1" applyAlignment="1">
      <alignment wrapText="1"/>
    </xf>
    <xf numFmtId="0" fontId="4" fillId="2" borderId="20" xfId="0" applyFont="1" applyFill="1" applyBorder="1"/>
    <xf numFmtId="0" fontId="4" fillId="3" borderId="24" xfId="0" applyFont="1" applyFill="1" applyBorder="1" applyAlignment="1">
      <alignment horizontal="left" wrapText="1"/>
    </xf>
    <xf numFmtId="0" fontId="4" fillId="3" borderId="61" xfId="0" applyFont="1" applyFill="1" applyBorder="1" applyAlignment="1">
      <alignment horizontal="left" wrapText="1"/>
    </xf>
    <xf numFmtId="164" fontId="9" fillId="0" borderId="35" xfId="2" applyFont="1" applyFill="1" applyBorder="1" applyProtection="1"/>
    <xf numFmtId="0" fontId="4" fillId="0" borderId="35" xfId="0" applyFont="1" applyBorder="1"/>
    <xf numFmtId="0" fontId="4" fillId="3" borderId="61" xfId="0" applyFont="1" applyFill="1" applyBorder="1" applyAlignment="1">
      <alignment wrapText="1"/>
    </xf>
    <xf numFmtId="164" fontId="9" fillId="0" borderId="38" xfId="2" applyFont="1" applyBorder="1" applyProtection="1"/>
    <xf numFmtId="164" fontId="9" fillId="0" borderId="18" xfId="2" applyFont="1" applyBorder="1" applyProtection="1"/>
    <xf numFmtId="164" fontId="9" fillId="0" borderId="31" xfId="2" applyFont="1" applyBorder="1" applyProtection="1"/>
    <xf numFmtId="164" fontId="9" fillId="9" borderId="20" xfId="2" applyFont="1" applyFill="1" applyBorder="1" applyProtection="1"/>
    <xf numFmtId="0" fontId="4" fillId="3" borderId="24" xfId="0" applyFont="1" applyFill="1" applyBorder="1" applyAlignment="1">
      <alignment wrapText="1"/>
    </xf>
    <xf numFmtId="164" fontId="9" fillId="0" borderId="40" xfId="2" applyFont="1" applyBorder="1" applyProtection="1"/>
    <xf numFmtId="164" fontId="9" fillId="0" borderId="0" xfId="2" applyFont="1" applyBorder="1" applyProtection="1"/>
    <xf numFmtId="0" fontId="5" fillId="3" borderId="23" xfId="0" applyFont="1" applyFill="1" applyBorder="1" applyAlignment="1">
      <alignment wrapText="1"/>
    </xf>
    <xf numFmtId="0" fontId="4" fillId="0" borderId="38" xfId="0" applyFont="1" applyBorder="1"/>
    <xf numFmtId="0" fontId="4" fillId="0" borderId="18" xfId="0" applyFont="1" applyBorder="1"/>
    <xf numFmtId="0" fontId="4" fillId="0" borderId="37" xfId="0" applyFont="1" applyBorder="1"/>
    <xf numFmtId="0" fontId="5" fillId="2" borderId="23" xfId="0" applyFont="1" applyFill="1" applyBorder="1" applyAlignment="1">
      <alignment wrapText="1"/>
    </xf>
    <xf numFmtId="165" fontId="5" fillId="0" borderId="0" xfId="0" applyNumberFormat="1" applyFont="1"/>
    <xf numFmtId="0" fontId="6" fillId="4" borderId="46" xfId="0" applyFont="1" applyFill="1" applyBorder="1" applyAlignment="1">
      <alignment vertical="center"/>
    </xf>
    <xf numFmtId="0" fontId="5" fillId="0" borderId="0" xfId="0" applyFont="1" applyAlignment="1">
      <alignment vertical="center"/>
    </xf>
    <xf numFmtId="0" fontId="6" fillId="4" borderId="40" xfId="0" applyFont="1" applyFill="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5" fillId="5" borderId="12" xfId="0" applyFont="1" applyFill="1" applyBorder="1"/>
    <xf numFmtId="0" fontId="4" fillId="2" borderId="29" xfId="0" applyFont="1" applyFill="1" applyBorder="1"/>
    <xf numFmtId="9" fontId="9" fillId="2" borderId="13" xfId="0" applyNumberFormat="1" applyFont="1" applyFill="1" applyBorder="1"/>
    <xf numFmtId="9" fontId="4" fillId="0" borderId="0" xfId="0" applyNumberFormat="1" applyFont="1"/>
    <xf numFmtId="0" fontId="4" fillId="5" borderId="12" xfId="0" applyFont="1" applyFill="1" applyBorder="1"/>
    <xf numFmtId="0" fontId="4" fillId="5" borderId="14" xfId="0" applyFont="1" applyFill="1" applyBorder="1"/>
    <xf numFmtId="9" fontId="9" fillId="0" borderId="0" xfId="0" applyNumberFormat="1" applyFont="1"/>
    <xf numFmtId="0" fontId="5" fillId="5" borderId="9" xfId="0" applyFont="1" applyFill="1" applyBorder="1"/>
    <xf numFmtId="164" fontId="9" fillId="2" borderId="9" xfId="2" applyFont="1" applyFill="1" applyBorder="1" applyProtection="1"/>
    <xf numFmtId="9" fontId="9" fillId="2" borderId="11" xfId="0" applyNumberFormat="1" applyFont="1" applyFill="1" applyBorder="1"/>
    <xf numFmtId="164" fontId="9" fillId="2" borderId="43" xfId="2" applyFont="1" applyFill="1" applyBorder="1" applyProtection="1"/>
    <xf numFmtId="9" fontId="9" fillId="0" borderId="39" xfId="0" applyNumberFormat="1" applyFont="1" applyBorder="1"/>
    <xf numFmtId="9" fontId="9" fillId="2" borderId="27" xfId="0" applyNumberFormat="1" applyFont="1" applyFill="1" applyBorder="1"/>
    <xf numFmtId="164" fontId="9" fillId="0" borderId="0" xfId="2" applyFont="1" applyBorder="1" applyAlignment="1" applyProtection="1">
      <alignment vertical="center"/>
    </xf>
    <xf numFmtId="0" fontId="5" fillId="5" borderId="45" xfId="0" applyFont="1" applyFill="1" applyBorder="1"/>
    <xf numFmtId="0" fontId="5" fillId="0" borderId="0" xfId="0" applyFont="1"/>
    <xf numFmtId="0" fontId="5" fillId="2" borderId="45" xfId="0" applyFont="1" applyFill="1" applyBorder="1"/>
    <xf numFmtId="9" fontId="10" fillId="2" borderId="8" xfId="0" applyNumberFormat="1" applyFont="1" applyFill="1" applyBorder="1"/>
    <xf numFmtId="9" fontId="10" fillId="0" borderId="8" xfId="0" applyNumberFormat="1" applyFont="1" applyBorder="1"/>
    <xf numFmtId="0" fontId="4" fillId="0" borderId="23" xfId="0" applyFont="1" applyBorder="1"/>
    <xf numFmtId="0" fontId="6" fillId="4" borderId="23" xfId="0" applyFont="1" applyFill="1" applyBorder="1" applyAlignment="1">
      <alignment vertical="center"/>
    </xf>
    <xf numFmtId="0" fontId="6" fillId="2" borderId="25" xfId="0" applyFont="1" applyFill="1" applyBorder="1" applyAlignment="1">
      <alignment vertical="center"/>
    </xf>
    <xf numFmtId="0" fontId="6" fillId="2" borderId="23" xfId="0" applyFont="1" applyFill="1" applyBorder="1" applyAlignment="1">
      <alignment vertical="center"/>
    </xf>
    <xf numFmtId="0" fontId="6" fillId="2" borderId="26" xfId="0" applyFont="1" applyFill="1" applyBorder="1" applyAlignment="1">
      <alignment vertical="center"/>
    </xf>
    <xf numFmtId="0" fontId="5" fillId="2" borderId="17" xfId="0" applyFont="1" applyFill="1" applyBorder="1" applyAlignment="1">
      <alignment vertical="center"/>
    </xf>
    <xf numFmtId="0" fontId="6" fillId="2" borderId="32" xfId="0" applyFont="1" applyFill="1" applyBorder="1" applyAlignment="1">
      <alignment wrapText="1"/>
    </xf>
    <xf numFmtId="0" fontId="6" fillId="2" borderId="34" xfId="0" applyFont="1" applyFill="1" applyBorder="1" applyAlignment="1">
      <alignment wrapText="1"/>
    </xf>
    <xf numFmtId="0" fontId="6" fillId="2" borderId="55" xfId="0" applyFont="1" applyFill="1" applyBorder="1" applyAlignment="1">
      <alignment wrapText="1"/>
    </xf>
    <xf numFmtId="0" fontId="4" fillId="5" borderId="43" xfId="0" applyFont="1" applyFill="1" applyBorder="1"/>
    <xf numFmtId="0" fontId="4" fillId="5" borderId="44" xfId="0" applyFont="1" applyFill="1" applyBorder="1" applyAlignment="1">
      <alignment wrapText="1"/>
    </xf>
    <xf numFmtId="0" fontId="4" fillId="5" borderId="44" xfId="0" applyFont="1" applyFill="1" applyBorder="1"/>
    <xf numFmtId="0" fontId="4" fillId="5" borderId="52" xfId="0" applyFont="1" applyFill="1" applyBorder="1"/>
    <xf numFmtId="0" fontId="4" fillId="5" borderId="19" xfId="0" applyFont="1" applyFill="1" applyBorder="1"/>
    <xf numFmtId="164" fontId="9" fillId="0" borderId="42" xfId="2" applyFont="1" applyFill="1" applyBorder="1" applyProtection="1"/>
    <xf numFmtId="164" fontId="9" fillId="0" borderId="41" xfId="2" applyFont="1" applyFill="1" applyBorder="1" applyProtection="1"/>
    <xf numFmtId="9" fontId="10" fillId="0" borderId="0" xfId="0" applyNumberFormat="1" applyFont="1"/>
    <xf numFmtId="165" fontId="4" fillId="0" borderId="3" xfId="0" applyNumberFormat="1" applyFont="1" applyBorder="1"/>
    <xf numFmtId="0" fontId="5" fillId="2" borderId="6" xfId="0" applyFont="1" applyFill="1" applyBorder="1"/>
    <xf numFmtId="0" fontId="0" fillId="0" borderId="0" xfId="0" applyAlignment="1">
      <alignment wrapText="1"/>
    </xf>
    <xf numFmtId="0" fontId="11" fillId="0" borderId="0" xfId="0" applyFont="1"/>
    <xf numFmtId="0" fontId="15" fillId="0" borderId="0" xfId="0" applyFont="1"/>
    <xf numFmtId="0" fontId="4" fillId="0" borderId="5" xfId="0" applyFont="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6" fillId="2" borderId="17" xfId="0" applyFont="1" applyFill="1" applyBorder="1" applyAlignment="1">
      <alignment horizontal="center" vertical="center"/>
    </xf>
    <xf numFmtId="0" fontId="6" fillId="2" borderId="47" xfId="0" applyFont="1" applyFill="1" applyBorder="1" applyAlignment="1">
      <alignment horizontal="center" vertical="center"/>
    </xf>
    <xf numFmtId="164" fontId="9" fillId="2" borderId="36" xfId="2" applyFont="1" applyFill="1" applyBorder="1" applyAlignment="1" applyProtection="1">
      <alignment horizontal="center"/>
    </xf>
    <xf numFmtId="164" fontId="9" fillId="2" borderId="50" xfId="2" applyFont="1" applyFill="1" applyBorder="1" applyAlignment="1" applyProtection="1">
      <alignment horizontal="center"/>
    </xf>
    <xf numFmtId="164" fontId="9" fillId="2" borderId="51" xfId="2" applyFont="1" applyFill="1" applyBorder="1" applyAlignment="1" applyProtection="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164" fontId="9" fillId="2" borderId="25" xfId="2" applyFont="1" applyFill="1" applyBorder="1" applyAlignment="1" applyProtection="1">
      <alignment horizontal="center"/>
    </xf>
    <xf numFmtId="164" fontId="9" fillId="2" borderId="23" xfId="2" applyFont="1" applyFill="1" applyBorder="1" applyAlignment="1" applyProtection="1">
      <alignment horizontal="center"/>
    </xf>
    <xf numFmtId="164" fontId="9" fillId="2" borderId="26" xfId="2" applyFont="1" applyFill="1" applyBorder="1" applyAlignment="1" applyProtection="1">
      <alignment horizontal="center"/>
    </xf>
    <xf numFmtId="0" fontId="7" fillId="4" borderId="36" xfId="0" applyFont="1" applyFill="1" applyBorder="1" applyAlignment="1">
      <alignment horizontal="center" vertical="center" textRotation="90"/>
    </xf>
    <xf numFmtId="0" fontId="7" fillId="4" borderId="56" xfId="0" applyFont="1" applyFill="1" applyBorder="1" applyAlignment="1">
      <alignment horizontal="center" vertical="center" textRotation="90"/>
    </xf>
    <xf numFmtId="0" fontId="7" fillId="4" borderId="24" xfId="0" applyFont="1" applyFill="1" applyBorder="1" applyAlignment="1">
      <alignment horizontal="center" vertical="center" textRotation="90"/>
    </xf>
    <xf numFmtId="0" fontId="7" fillId="4" borderId="21" xfId="0" applyFont="1" applyFill="1" applyBorder="1" applyAlignment="1">
      <alignment horizontal="center" vertical="center" textRotation="90"/>
    </xf>
    <xf numFmtId="0" fontId="7" fillId="4" borderId="22" xfId="0" applyFont="1" applyFill="1" applyBorder="1" applyAlignment="1">
      <alignment horizontal="center" vertical="center" textRotation="90"/>
    </xf>
    <xf numFmtId="0" fontId="7" fillId="3" borderId="20" xfId="0" applyFont="1" applyFill="1" applyBorder="1" applyAlignment="1">
      <alignment horizontal="center" vertical="center" textRotation="90"/>
    </xf>
    <xf numFmtId="0" fontId="7" fillId="3" borderId="29" xfId="0" applyFont="1" applyFill="1" applyBorder="1" applyAlignment="1">
      <alignment horizontal="center" vertical="center" textRotation="90"/>
    </xf>
    <xf numFmtId="0" fontId="7" fillId="3" borderId="21" xfId="0" applyFont="1" applyFill="1" applyBorder="1" applyAlignment="1">
      <alignment horizontal="center" vertical="center" textRotation="90"/>
    </xf>
    <xf numFmtId="0" fontId="7" fillId="3" borderId="24" xfId="0" applyFont="1" applyFill="1" applyBorder="1" applyAlignment="1">
      <alignment horizontal="center" vertical="center" textRotation="90"/>
    </xf>
    <xf numFmtId="0" fontId="7" fillId="3" borderId="22" xfId="0" applyFont="1" applyFill="1" applyBorder="1" applyAlignment="1">
      <alignment horizontal="center" vertical="center" textRotation="9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 xfId="0" applyBorder="1" applyAlignment="1">
      <alignment horizontal="center"/>
    </xf>
    <xf numFmtId="0" fontId="0" fillId="0" borderId="13" xfId="0" applyBorder="1" applyAlignment="1">
      <alignment horizontal="center"/>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164" fontId="9" fillId="2" borderId="56" xfId="2" applyFont="1" applyFill="1" applyBorder="1" applyAlignment="1" applyProtection="1">
      <alignment horizontal="center"/>
    </xf>
    <xf numFmtId="164" fontId="9" fillId="2" borderId="57" xfId="2" applyFont="1" applyFill="1" applyBorder="1" applyAlignment="1" applyProtection="1">
      <alignment horizontal="center"/>
    </xf>
    <xf numFmtId="164" fontId="9" fillId="2" borderId="58" xfId="2" applyFont="1" applyFill="1" applyBorder="1" applyAlignment="1" applyProtection="1">
      <alignment horizontal="center"/>
    </xf>
    <xf numFmtId="0" fontId="6" fillId="2" borderId="4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164" fontId="9" fillId="9" borderId="9" xfId="2" applyFont="1" applyFill="1" applyBorder="1" applyAlignment="1" applyProtection="1">
      <alignment horizontal="center"/>
    </xf>
    <xf numFmtId="164" fontId="9" fillId="9" borderId="10" xfId="2" applyFont="1" applyFill="1" applyBorder="1" applyAlignment="1" applyProtection="1">
      <alignment horizontal="center"/>
    </xf>
    <xf numFmtId="164" fontId="9" fillId="9" borderId="11" xfId="2" applyFont="1" applyFill="1" applyBorder="1" applyAlignment="1" applyProtection="1">
      <alignment horizontal="center"/>
    </xf>
    <xf numFmtId="0" fontId="6" fillId="2" borderId="32" xfId="0" applyFont="1" applyFill="1" applyBorder="1" applyAlignment="1">
      <alignment horizontal="center" wrapText="1"/>
    </xf>
    <xf numFmtId="0" fontId="6" fillId="2" borderId="59" xfId="0" applyFont="1" applyFill="1" applyBorder="1" applyAlignment="1">
      <alignment horizontal="center" wrapText="1"/>
    </xf>
    <xf numFmtId="0" fontId="6" fillId="2" borderId="34" xfId="0" applyFont="1" applyFill="1" applyBorder="1" applyAlignment="1">
      <alignment horizontal="center"/>
    </xf>
    <xf numFmtId="0" fontId="6" fillId="2" borderId="60" xfId="0" applyFont="1" applyFill="1" applyBorder="1" applyAlignment="1">
      <alignment horizontal="center"/>
    </xf>
  </cellXfs>
  <cellStyles count="5">
    <cellStyle name="Currency" xfId="2" builtinId="4"/>
    <cellStyle name="Good" xfId="3" builtinId="26"/>
    <cellStyle name="Neutral" xfId="4" builtinId="28"/>
    <cellStyle name="Normal" xfId="0" builtinId="0"/>
    <cellStyle name="Normal 2" xfId="1" xr:uid="{4D0718C9-8F6E-40D8-A1F6-976F6F4C8B0F}"/>
  </cellStyles>
  <dxfs count="2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CE6F1"/>
      <color rgb="FFB1A0C7"/>
      <color rgb="FFE4DFE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applications.artscouncil.org.uk/frontOffice.jsf"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19048</xdr:rowOff>
    </xdr:from>
    <xdr:to>
      <xdr:col>18</xdr:col>
      <xdr:colOff>638175</xdr:colOff>
      <xdr:row>48</xdr:row>
      <xdr:rowOff>142875</xdr:rowOff>
    </xdr:to>
    <xdr:sp macro="" textlink="">
      <xdr:nvSpPr>
        <xdr:cNvPr id="3" name="TextBox 1">
          <a:hlinkClick xmlns:r="http://schemas.openxmlformats.org/officeDocument/2006/relationships" r:id="rId1"/>
          <a:extLst>
            <a:ext uri="{FF2B5EF4-FFF2-40B4-BE49-F238E27FC236}">
              <a16:creationId xmlns:a16="http://schemas.microsoft.com/office/drawing/2014/main" id="{49CA55E3-E4B9-EA1F-997A-55256711AE57}"/>
            </a:ext>
          </a:extLst>
        </xdr:cNvPr>
        <xdr:cNvSpPr txBox="1"/>
      </xdr:nvSpPr>
      <xdr:spPr>
        <a:xfrm>
          <a:off x="9525" y="19048"/>
          <a:ext cx="12201525" cy="8810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Introduction</a:t>
          </a:r>
        </a:p>
        <a:p>
          <a:r>
            <a:rPr lang="en-GB" sz="1100"/>
            <a:t>Welcome to the Financial Reporting Template for Music Education Hubs.</a:t>
          </a:r>
        </a:p>
        <a:p>
          <a:endParaRPr lang="en-GB" sz="1100" baseline="0"/>
        </a:p>
        <a:p>
          <a:r>
            <a:rPr lang="en-GB" sz="1100" baseline="0"/>
            <a:t>Each Hub will need to complete this template as part of their funding agreement.</a:t>
          </a:r>
        </a:p>
        <a:p>
          <a:endParaRPr lang="en-GB" sz="1100" baseline="0"/>
        </a:p>
        <a:p>
          <a:r>
            <a:rPr lang="en-GB" sz="1100" baseline="0"/>
            <a:t>This information will outline:</a:t>
          </a:r>
        </a:p>
        <a:p>
          <a:endParaRPr lang="en-GB" sz="1100" baseline="0"/>
        </a:p>
        <a:p>
          <a:r>
            <a:rPr lang="en-GB" sz="1100" baseline="0"/>
            <a:t>* What the financial templates are, including what it is for and why we're using them</a:t>
          </a:r>
        </a:p>
        <a:p>
          <a:r>
            <a:rPr lang="en-GB" sz="1100" baseline="0"/>
            <a:t>* What you need to tell us when you're filling them in</a:t>
          </a:r>
        </a:p>
        <a:p>
          <a:endParaRPr lang="en-GB" sz="1100" baseline="0"/>
        </a:p>
        <a:p>
          <a:r>
            <a:rPr lang="en-GB" sz="1100" baseline="0"/>
            <a:t>We will also produce some additional resources that will sit alongside this template to help you, including a video walkthrough guide. </a:t>
          </a:r>
        </a:p>
        <a:p>
          <a:endParaRPr lang="en-GB" sz="1100" baseline="0"/>
        </a:p>
        <a:p>
          <a:r>
            <a:rPr lang="en-GB" sz="1100" b="1" u="sng" baseline="0"/>
            <a:t>What are the templates and why are we using them?</a:t>
          </a:r>
          <a:endParaRPr lang="en-GB" sz="1100" b="1" u="sng"/>
        </a:p>
        <a:p>
          <a:r>
            <a:rPr lang="en-GB" sz="1100"/>
            <a:t>The financial templates are a tool</a:t>
          </a:r>
          <a:r>
            <a:rPr lang="en-GB" sz="1100" baseline="0"/>
            <a:t> for you to tell us about your Hub's financial information through an annual budget, and ongoing management accounts (to be submitted as part of your quarterly payment documentation, as outlined in our Relationship Framework and additional conditions for 2023-24). </a:t>
          </a:r>
        </a:p>
        <a:p>
          <a:endParaRPr lang="en-GB" sz="1100" baseline="0"/>
        </a:p>
        <a:p>
          <a:r>
            <a:rPr lang="en-GB" sz="1100">
              <a:solidFill>
                <a:schemeClr val="dk1"/>
              </a:solidFill>
              <a:effectLst/>
              <a:latin typeface="+mn-lt"/>
              <a:ea typeface="+mn-ea"/>
              <a:cs typeface="+mn-cs"/>
            </a:rPr>
            <a:t>The DfE has very specific data reporting requirements for Hubs. It is therefore paramount that Hub lead organisations report consistently on how the grant is spent across all areas of Hub activity using this mandatory template. This information is used to monitor spend of the DfE's funding and the financial health of the Hub.</a:t>
          </a:r>
        </a:p>
        <a:p>
          <a:endParaRPr lang="en-GB" sz="1100" baseline="0"/>
        </a:p>
        <a:p>
          <a:r>
            <a:rPr lang="en-GB" sz="1100" b="1" u="sng" baseline="0"/>
            <a:t>Budget &amp; Management Accounts Tab</a:t>
          </a:r>
        </a:p>
        <a:p>
          <a:r>
            <a:rPr lang="en-GB" sz="1100" b="0" u="none" baseline="0"/>
            <a:t>The '</a:t>
          </a:r>
          <a:r>
            <a:rPr lang="en-GB" sz="1100" b="1" u="none" baseline="0"/>
            <a:t>Budget &amp; Management Accounts</a:t>
          </a:r>
          <a:r>
            <a:rPr lang="en-GB" sz="1100" b="0" u="none" baseline="0"/>
            <a:t>' tab is split into sections of Income and Expenditure.</a:t>
          </a:r>
        </a:p>
        <a:p>
          <a:br>
            <a:rPr lang="en-GB" sz="1100"/>
          </a:br>
          <a:r>
            <a:rPr lang="en-GB" sz="1100" b="1"/>
            <a:t>Annual Budget</a:t>
          </a:r>
        </a:p>
        <a:p>
          <a:r>
            <a:rPr lang="en-GB" sz="1100"/>
            <a:t>You are required to complete the annual budget column within the template</a:t>
          </a:r>
          <a:r>
            <a:rPr lang="en-GB" sz="1100" baseline="0"/>
            <a:t> (</a:t>
          </a:r>
          <a:r>
            <a:rPr lang="en-GB" sz="1100" b="1" baseline="0"/>
            <a:t>Column H</a:t>
          </a:r>
          <a:r>
            <a:rPr lang="en-GB" sz="1100" baseline="0"/>
            <a:t>) as part of your first payment condition</a:t>
          </a:r>
          <a:r>
            <a:rPr lang="en-GB" sz="1100"/>
            <a:t>.</a:t>
          </a:r>
          <a:r>
            <a:rPr lang="en-GB" sz="1100" baseline="0"/>
            <a:t> You should include your budgeted income and expenditure within the headings provided. Your annual budget </a:t>
          </a:r>
          <a:r>
            <a:rPr lang="en-GB" sz="1100" b="1" u="sng" baseline="0"/>
            <a:t>should not change </a:t>
          </a:r>
          <a:r>
            <a:rPr lang="en-GB" sz="1100" baseline="0"/>
            <a:t>throughout the year. Any additional income generated by activity funded by the grant must be identified within the operating surpluses/deficit row (</a:t>
          </a:r>
          <a:r>
            <a:rPr lang="en-GB" sz="1100" b="1" baseline="0"/>
            <a:t>Row 75</a:t>
          </a:r>
          <a:r>
            <a:rPr lang="en-GB" sz="1100" baseline="0"/>
            <a:t>). Please also include any surpluses carried over from previous financial years. As per the terms and conditions profits must be retained and ringfenced for music education activity only.  </a:t>
          </a:r>
        </a:p>
        <a:p>
          <a:endParaRPr lang="en-GB" sz="1100" baseline="0"/>
        </a:p>
        <a:p>
          <a:r>
            <a:rPr lang="en-GB" sz="1100" baseline="0"/>
            <a:t>When completing the income section, please start by entering the grant amount figure, based on your funding agreement, or the allocations figure provided within the allocations spreadsheet, which is available via our website. </a:t>
          </a:r>
        </a:p>
        <a:p>
          <a:endParaRPr lang="en-GB" sz="1100" baseline="0"/>
        </a:p>
        <a:p>
          <a:r>
            <a:rPr lang="en-GB" sz="1100" baseline="0">
              <a:solidFill>
                <a:sysClr val="windowText" lastClr="000000"/>
              </a:solidFill>
            </a:rPr>
            <a:t>As part of your first payment condition in September 2023 </a:t>
          </a:r>
          <a:r>
            <a:rPr lang="en-GB" sz="1100" baseline="0"/>
            <a:t>you will also need to provide the amounts of the DfE Hub grant that you will use on various expenditure lines (</a:t>
          </a:r>
          <a:r>
            <a:rPr lang="en-GB" sz="1100" b="1" baseline="0"/>
            <a:t>Column P</a:t>
          </a:r>
          <a:r>
            <a:rPr lang="en-GB" sz="1100" b="0" baseline="0"/>
            <a:t>).</a:t>
          </a:r>
          <a:r>
            <a:rPr lang="en-GB" sz="1100" baseline="0"/>
            <a:t> This will convert to a percentage of the overall DfE grant in the adjacent cell (</a:t>
          </a:r>
          <a:r>
            <a:rPr lang="en-GB" sz="1100" b="1" baseline="0"/>
            <a:t>Column Q</a:t>
          </a:r>
          <a:r>
            <a:rPr lang="en-GB" sz="1100" b="0" baseline="0"/>
            <a:t>). A reminder that Hubs must ensure that a maximum of 20 per cent of the DfE Hub grant is used to cover strategic and/or administrative costs, and a minimum of 80 per cent directed towards frontline activity, services and support delivered by or through the Hub partnership.</a:t>
          </a:r>
          <a:br>
            <a:rPr lang="en-GB" sz="1100" b="1"/>
          </a:br>
          <a:br>
            <a:rPr lang="en-GB" sz="1100" b="1"/>
          </a:br>
          <a:r>
            <a:rPr lang="en-GB" sz="1100" b="1"/>
            <a:t>Year to Date</a:t>
          </a:r>
        </a:p>
        <a:p>
          <a:r>
            <a:rPr lang="en-GB" sz="1100">
              <a:solidFill>
                <a:schemeClr val="dk1"/>
              </a:solidFill>
              <a:effectLst/>
              <a:latin typeface="+mn-lt"/>
              <a:ea typeface="+mn-ea"/>
              <a:cs typeface="+mn-cs"/>
              <a:sym typeface="Wingdings" panose="05000000000000000000" pitchFamily="2" charset="2"/>
            </a:rPr>
            <a:t> </a:t>
          </a:r>
          <a:r>
            <a:rPr lang="en-GB" sz="1100">
              <a:solidFill>
                <a:schemeClr val="dk1"/>
              </a:solidFill>
              <a:effectLst/>
              <a:latin typeface="+mn-lt"/>
              <a:ea typeface="+mn-ea"/>
              <a:cs typeface="+mn-cs"/>
            </a:rPr>
            <a:t>For</a:t>
          </a:r>
          <a:r>
            <a:rPr lang="en-GB" sz="1100" baseline="0">
              <a:solidFill>
                <a:schemeClr val="dk1"/>
              </a:solidFill>
              <a:effectLst/>
              <a:latin typeface="+mn-lt"/>
              <a:ea typeface="+mn-ea"/>
              <a:cs typeface="+mn-cs"/>
            </a:rPr>
            <a:t> your second payment condition and o</a:t>
          </a:r>
          <a:r>
            <a:rPr lang="en-GB" sz="1100">
              <a:solidFill>
                <a:schemeClr val="dk1"/>
              </a:solidFill>
              <a:effectLst/>
              <a:latin typeface="+mn-lt"/>
              <a:ea typeface="+mn-ea"/>
              <a:cs typeface="+mn-cs"/>
            </a:rPr>
            <a:t>nce every quarter, update</a:t>
          </a:r>
          <a:r>
            <a:rPr lang="en-GB" sz="1100" baseline="0">
              <a:solidFill>
                <a:schemeClr val="dk1"/>
              </a:solidFill>
              <a:effectLst/>
              <a:latin typeface="+mn-lt"/>
              <a:ea typeface="+mn-ea"/>
              <a:cs typeface="+mn-cs"/>
            </a:rPr>
            <a:t> t</a:t>
          </a:r>
          <a:r>
            <a:rPr lang="en-GB" sz="1100"/>
            <a:t>he year to date section (</a:t>
          </a:r>
          <a:r>
            <a:rPr lang="en-GB" sz="1100" b="1"/>
            <a:t>columns D - E</a:t>
          </a:r>
          <a:r>
            <a:rPr lang="en-GB" sz="1100"/>
            <a:t>) so that it incorporates </a:t>
          </a:r>
          <a:r>
            <a:rPr lang="en-GB" sz="1100" b="0"/>
            <a:t>income and expenditure from the start of the financial year in question, up to the end of the reporting period in question.</a:t>
          </a:r>
          <a:endParaRPr lang="en-GB" sz="1100" b="1"/>
        </a:p>
        <a:p>
          <a:r>
            <a:rPr lang="en-GB" sz="1100">
              <a:solidFill>
                <a:schemeClr val="dk1"/>
              </a:solidFill>
              <a:effectLst/>
              <a:latin typeface="+mn-lt"/>
              <a:ea typeface="+mn-ea"/>
              <a:cs typeface="+mn-cs"/>
              <a:sym typeface="Wingdings" panose="05000000000000000000" pitchFamily="2" charset="2"/>
            </a:rPr>
            <a:t> </a:t>
          </a:r>
          <a:r>
            <a:rPr lang="en-GB" sz="1100"/>
            <a:t>Use </a:t>
          </a:r>
          <a:r>
            <a:rPr lang="en-GB" sz="1100" b="1"/>
            <a:t>column L </a:t>
          </a:r>
          <a:r>
            <a:rPr lang="en-GB" sz="1100"/>
            <a:t>to provide any brief accompanying</a:t>
          </a:r>
          <a:r>
            <a:rPr lang="en-GB" sz="1100" baseline="0"/>
            <a:t> notes</a:t>
          </a:r>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rPr>
            <a:t> You will also need to report on the amounts that the DfE Hub grant is contributing to expenditure in the Year to Date section in </a:t>
          </a:r>
          <a:r>
            <a:rPr kumimoji="0" lang="en-GB" sz="1100" b="1"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rPr>
            <a:t>column N</a:t>
          </a:r>
          <a:r>
            <a:rPr kumimoji="0" lang="en-GB" sz="1100" b="0" i="0" u="none" strike="noStrike" kern="0" cap="none" spc="0" normalizeH="0" baseline="0" noProof="0">
              <a:ln>
                <a:noFill/>
              </a:ln>
              <a:solidFill>
                <a:prstClr val="black"/>
              </a:solidFill>
              <a:effectLst/>
              <a:uLnTx/>
              <a:uFillTx/>
              <a:latin typeface="+mn-lt"/>
              <a:ea typeface="+mn-ea"/>
              <a:cs typeface="+mn-cs"/>
              <a:sym typeface="Wingdings" panose="05000000000000000000" pitchFamily="2" charset="2"/>
            </a:rPr>
            <a:t>, where available</a:t>
          </a:r>
          <a:endParaRPr lang="en-GB" sz="1100" b="0"/>
        </a:p>
        <a:p>
          <a:r>
            <a:rPr lang="en-GB" sz="1100">
              <a:solidFill>
                <a:schemeClr val="dk1"/>
              </a:solidFill>
              <a:effectLst/>
              <a:latin typeface="+mn-lt"/>
              <a:ea typeface="+mn-ea"/>
              <a:cs typeface="+mn-cs"/>
              <a:sym typeface="Wingdings" panose="05000000000000000000" pitchFamily="2" charset="2"/>
            </a:rPr>
            <a:t> </a:t>
          </a:r>
          <a:r>
            <a:rPr lang="en-GB" sz="1100" b="1"/>
            <a:t>Column O </a:t>
          </a:r>
          <a:r>
            <a:rPr lang="en-GB" sz="1100"/>
            <a:t>will show the year to date % split of the total DfE grant</a:t>
          </a:r>
          <a:br>
            <a:rPr lang="en-GB" sz="1100"/>
          </a:br>
          <a:br>
            <a:rPr lang="en-GB" sz="1100"/>
          </a:br>
          <a:r>
            <a:rPr lang="en-GB" sz="1100" b="1"/>
            <a:t>Projections</a:t>
          </a:r>
        </a:p>
        <a:p>
          <a:r>
            <a:rPr lang="en-GB" sz="1100">
              <a:solidFill>
                <a:schemeClr val="dk1"/>
              </a:solidFill>
              <a:effectLst/>
              <a:latin typeface="+mn-lt"/>
              <a:ea typeface="+mn-ea"/>
              <a:cs typeface="+mn-cs"/>
              <a:sym typeface="Wingdings" panose="05000000000000000000" pitchFamily="2" charset="2"/>
            </a:rPr>
            <a:t> </a:t>
          </a:r>
          <a:r>
            <a:rPr lang="en-GB" sz="1100"/>
            <a:t>The 'Projection' column (</a:t>
          </a:r>
          <a:r>
            <a:rPr lang="en-GB" sz="1100" b="1"/>
            <a:t>Column J</a:t>
          </a:r>
          <a:r>
            <a:rPr lang="en-GB" sz="1100"/>
            <a:t>) should show projections for the end of the year. It can be revised throughout the year based on Year to Date Actuals, to take account of any major changes.</a:t>
          </a:r>
        </a:p>
        <a:p>
          <a:endParaRPr lang="en-GB" sz="1100" b="0" u="none" baseline="0"/>
        </a:p>
        <a:p>
          <a:r>
            <a:rPr lang="en-GB" sz="1100" b="1" u="sng" baseline="0"/>
            <a:t>Uploading to Grantium</a:t>
          </a:r>
        </a:p>
        <a:p>
          <a:r>
            <a:rPr lang="en-GB" sz="1100" b="0" u="none"/>
            <a:t>Once you have completed your template, you will need to upload it as an attachment as part of your payment conditions on our online system, Grantium. </a:t>
          </a:r>
        </a:p>
        <a:p>
          <a:endParaRPr lang="en-GB" sz="1100" b="0" u="none"/>
        </a:p>
        <a:p>
          <a:r>
            <a:rPr lang="en-GB" sz="1100" b="0" u="none"/>
            <a:t>Please upload this in </a:t>
          </a:r>
          <a:r>
            <a:rPr lang="en-GB" sz="1100" b="1" u="sng"/>
            <a:t>Excel format</a:t>
          </a:r>
          <a:r>
            <a:rPr lang="en-GB" sz="1100" b="1" u="sng" baseline="0"/>
            <a:t> only</a:t>
          </a:r>
          <a:r>
            <a:rPr lang="en-GB" sz="1100" b="0" u="none" baseline="0"/>
            <a:t>. PDFs will not be accepted.</a:t>
          </a:r>
        </a:p>
        <a:p>
          <a:r>
            <a:rPr lang="en-GB" sz="1100" b="0" u="none" baseline="0"/>
            <a:t>For further information on how to use Grantium, please see our website.</a:t>
          </a:r>
          <a:endParaRPr lang="en-GB" sz="1100" b="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5254-62C6-42BC-B28B-5DEF7C245221}">
  <dimension ref="A1:S49"/>
  <sheetViews>
    <sheetView topLeftCell="A10" zoomScale="130" zoomScaleNormal="130" workbookViewId="0">
      <selection activeCell="A50" sqref="A50"/>
    </sheetView>
  </sheetViews>
  <sheetFormatPr defaultColWidth="0" defaultRowHeight="14.25" zeroHeight="1"/>
  <cols>
    <col min="1" max="19" width="9" customWidth="1"/>
    <col min="20" max="16384" width="9" hidden="1"/>
  </cols>
  <sheetData>
    <row r="1" spans="1:8">
      <c r="A1" s="169"/>
      <c r="B1" s="170"/>
      <c r="C1" s="170"/>
      <c r="D1" s="170"/>
      <c r="E1" s="170"/>
      <c r="F1" s="170"/>
      <c r="G1" s="170"/>
      <c r="H1" s="170"/>
    </row>
    <row r="2" spans="1:8">
      <c r="A2" s="170"/>
      <c r="B2" s="170"/>
      <c r="C2" s="170"/>
      <c r="D2" s="170"/>
      <c r="E2" s="170"/>
      <c r="F2" s="170"/>
      <c r="G2" s="170"/>
      <c r="H2" s="170"/>
    </row>
    <row r="3" spans="1:8">
      <c r="A3" s="170"/>
      <c r="B3" s="170"/>
      <c r="C3" s="170"/>
      <c r="D3" s="170"/>
      <c r="E3" s="170"/>
      <c r="F3" s="170"/>
      <c r="G3" s="170"/>
      <c r="H3" s="170"/>
    </row>
    <row r="4" spans="1:8">
      <c r="A4" s="170"/>
      <c r="B4" s="170"/>
      <c r="C4" s="170"/>
      <c r="D4" s="170"/>
      <c r="E4" s="170"/>
      <c r="F4" s="170"/>
      <c r="G4" s="170"/>
      <c r="H4" s="170"/>
    </row>
    <row r="5" spans="1:8">
      <c r="A5" s="170"/>
      <c r="B5" s="170"/>
      <c r="C5" s="170"/>
      <c r="D5" s="170"/>
      <c r="E5" s="170"/>
      <c r="F5" s="170"/>
      <c r="G5" s="170"/>
      <c r="H5" s="170"/>
    </row>
    <row r="6" spans="1:8">
      <c r="A6" s="170"/>
      <c r="B6" s="170"/>
      <c r="C6" s="170"/>
      <c r="D6" s="170"/>
      <c r="E6" s="170"/>
      <c r="F6" s="170"/>
      <c r="G6" s="170"/>
      <c r="H6" s="170"/>
    </row>
    <row r="7" spans="1:8">
      <c r="A7" s="170"/>
      <c r="B7" s="170"/>
      <c r="C7" s="170"/>
      <c r="D7" s="170"/>
      <c r="E7" s="170"/>
      <c r="F7" s="170"/>
      <c r="G7" s="170"/>
      <c r="H7" s="170"/>
    </row>
    <row r="8" spans="1:8">
      <c r="A8" s="170"/>
      <c r="B8" s="170"/>
      <c r="C8" s="170"/>
      <c r="D8" s="170"/>
      <c r="E8" s="170"/>
      <c r="F8" s="170"/>
      <c r="G8" s="170"/>
      <c r="H8" s="170"/>
    </row>
    <row r="9" spans="1:8">
      <c r="A9" s="170"/>
      <c r="B9" s="170"/>
      <c r="C9" s="170"/>
      <c r="D9" s="170"/>
      <c r="E9" s="170"/>
      <c r="F9" s="170"/>
      <c r="G9" s="170"/>
      <c r="H9" s="170"/>
    </row>
    <row r="10" spans="1:8">
      <c r="A10" s="170"/>
      <c r="B10" s="170"/>
      <c r="C10" s="170"/>
      <c r="D10" s="170"/>
      <c r="E10" s="170"/>
      <c r="F10" s="170"/>
      <c r="G10" s="170"/>
      <c r="H10" s="170"/>
    </row>
    <row r="11" spans="1:8">
      <c r="A11" s="170"/>
      <c r="B11" s="170"/>
      <c r="C11" s="170"/>
      <c r="D11" s="170"/>
      <c r="E11" s="170"/>
      <c r="F11" s="170"/>
      <c r="G11" s="170"/>
      <c r="H11" s="170"/>
    </row>
    <row r="12" spans="1:8">
      <c r="A12" s="170"/>
      <c r="B12" s="170"/>
      <c r="C12" s="170"/>
      <c r="D12" s="170"/>
      <c r="E12" s="170"/>
      <c r="F12" s="170"/>
      <c r="G12" s="170"/>
      <c r="H12" s="170"/>
    </row>
    <row r="13" spans="1:8">
      <c r="A13" s="170"/>
      <c r="B13" s="170"/>
      <c r="C13" s="170"/>
      <c r="D13" s="170"/>
      <c r="E13" s="170"/>
      <c r="F13" s="170"/>
      <c r="G13" s="170"/>
      <c r="H13" s="170"/>
    </row>
    <row r="14" spans="1:8">
      <c r="A14" s="170"/>
      <c r="B14" s="170"/>
      <c r="C14" s="170"/>
      <c r="D14" s="170"/>
      <c r="E14" s="170"/>
      <c r="F14" s="170"/>
      <c r="G14" s="170"/>
      <c r="H14" s="170"/>
    </row>
    <row r="15" spans="1:8">
      <c r="A15" s="170"/>
      <c r="B15" s="170"/>
      <c r="C15" s="170"/>
      <c r="D15" s="170"/>
      <c r="E15" s="170"/>
      <c r="F15" s="170"/>
      <c r="G15" s="170"/>
      <c r="H15" s="170"/>
    </row>
    <row r="16" spans="1:8">
      <c r="A16" s="170"/>
      <c r="B16" s="170"/>
      <c r="C16" s="170"/>
      <c r="D16" s="170"/>
      <c r="E16" s="170"/>
      <c r="F16" s="170"/>
      <c r="G16" s="170"/>
      <c r="H16" s="170"/>
    </row>
    <row r="17" spans="1:8">
      <c r="A17" s="170"/>
      <c r="B17" s="170"/>
      <c r="C17" s="170"/>
      <c r="D17" s="170"/>
      <c r="E17" s="170"/>
      <c r="F17" s="170"/>
      <c r="G17" s="170"/>
      <c r="H17" s="170"/>
    </row>
    <row r="18" spans="1:8">
      <c r="A18" s="170"/>
      <c r="B18" s="170"/>
      <c r="C18" s="170"/>
      <c r="D18" s="170"/>
      <c r="E18" s="170"/>
      <c r="F18" s="170"/>
      <c r="G18" s="170"/>
      <c r="H18" s="170"/>
    </row>
    <row r="19" spans="1:8">
      <c r="A19" s="170"/>
      <c r="B19" s="170"/>
      <c r="C19" s="170"/>
      <c r="D19" s="170"/>
      <c r="E19" s="170"/>
      <c r="F19" s="170"/>
      <c r="G19" s="170"/>
      <c r="H19" s="170"/>
    </row>
    <row r="20" spans="1:8">
      <c r="A20" s="170"/>
      <c r="B20" s="170"/>
      <c r="C20" s="170"/>
      <c r="D20" s="170"/>
      <c r="E20" s="170"/>
      <c r="F20" s="170"/>
      <c r="G20" s="170"/>
      <c r="H20" s="170"/>
    </row>
    <row r="21" spans="1:8">
      <c r="A21" s="170"/>
      <c r="B21" s="170"/>
      <c r="C21" s="170"/>
      <c r="D21" s="170"/>
      <c r="E21" s="170"/>
      <c r="F21" s="170"/>
      <c r="G21" s="170"/>
      <c r="H21" s="170"/>
    </row>
    <row r="22" spans="1:8">
      <c r="A22" s="170"/>
      <c r="B22" s="170"/>
      <c r="C22" s="170"/>
      <c r="D22" s="170"/>
      <c r="E22" s="170"/>
      <c r="F22" s="170"/>
      <c r="G22" s="170"/>
      <c r="H22" s="170"/>
    </row>
    <row r="23" spans="1:8">
      <c r="A23" s="170"/>
      <c r="B23" s="170"/>
      <c r="C23" s="170"/>
      <c r="D23" s="170"/>
      <c r="E23" s="170"/>
      <c r="F23" s="170"/>
      <c r="G23" s="170"/>
      <c r="H23" s="170"/>
    </row>
    <row r="24" spans="1:8">
      <c r="A24" s="170"/>
      <c r="B24" s="170"/>
      <c r="C24" s="170"/>
      <c r="D24" s="170"/>
      <c r="E24" s="170"/>
      <c r="F24" s="170"/>
      <c r="G24" s="170"/>
      <c r="H24" s="170"/>
    </row>
    <row r="25" spans="1:8">
      <c r="A25" s="170"/>
      <c r="B25" s="170"/>
      <c r="C25" s="170"/>
      <c r="D25" s="170"/>
      <c r="E25" s="170"/>
      <c r="F25" s="170"/>
      <c r="G25" s="170"/>
      <c r="H25" s="170"/>
    </row>
    <row r="26" spans="1:8">
      <c r="A26" s="170"/>
      <c r="B26" s="170"/>
      <c r="C26" s="170"/>
      <c r="D26" s="170"/>
      <c r="E26" s="170"/>
      <c r="F26" s="170"/>
      <c r="G26" s="170"/>
      <c r="H26" s="170"/>
    </row>
    <row r="27" spans="1:8">
      <c r="A27" s="170"/>
      <c r="B27" s="170"/>
      <c r="C27" s="170"/>
      <c r="D27" s="170"/>
      <c r="E27" s="170"/>
      <c r="F27" s="170"/>
      <c r="G27" s="170"/>
      <c r="H27" s="170"/>
    </row>
    <row r="28" spans="1:8">
      <c r="A28" s="170"/>
      <c r="B28" s="170"/>
      <c r="C28" s="170"/>
      <c r="D28" s="170"/>
      <c r="E28" s="170"/>
      <c r="F28" s="170"/>
      <c r="G28" s="170"/>
      <c r="H28" s="170"/>
    </row>
    <row r="29" spans="1:8">
      <c r="A29" s="170"/>
      <c r="B29" s="170"/>
      <c r="C29" s="170"/>
      <c r="D29" s="170"/>
      <c r="E29" s="170"/>
      <c r="F29" s="170"/>
      <c r="G29" s="170"/>
      <c r="H29" s="170"/>
    </row>
    <row r="30" spans="1:8">
      <c r="A30" s="170"/>
      <c r="B30" s="170"/>
      <c r="C30" s="170"/>
      <c r="D30" s="170"/>
      <c r="E30" s="170"/>
      <c r="F30" s="170"/>
      <c r="G30" s="170"/>
      <c r="H30" s="170"/>
    </row>
    <row r="31" spans="1:8">
      <c r="A31" s="170"/>
      <c r="B31" s="170"/>
      <c r="C31" s="170"/>
      <c r="D31" s="170"/>
      <c r="E31" s="170"/>
      <c r="F31" s="170"/>
      <c r="G31" s="170"/>
      <c r="H31" s="170"/>
    </row>
    <row r="32" spans="1:8">
      <c r="A32" s="170"/>
      <c r="B32" s="170"/>
      <c r="C32" s="170"/>
      <c r="D32" s="170"/>
      <c r="E32" s="170"/>
      <c r="F32" s="170"/>
      <c r="G32" s="170"/>
      <c r="H32" s="170"/>
    </row>
    <row r="33" spans="1:8">
      <c r="A33" s="170"/>
      <c r="B33" s="170"/>
      <c r="C33" s="170"/>
      <c r="D33" s="170"/>
      <c r="E33" s="170"/>
      <c r="F33" s="170"/>
      <c r="G33" s="170"/>
      <c r="H33" s="170"/>
    </row>
    <row r="34" spans="1:8">
      <c r="A34" s="170"/>
      <c r="B34" s="170"/>
      <c r="C34" s="170"/>
      <c r="D34" s="170"/>
      <c r="E34" s="170"/>
      <c r="F34" s="170"/>
      <c r="G34" s="170"/>
      <c r="H34" s="170"/>
    </row>
    <row r="35" spans="1:8">
      <c r="A35" s="170"/>
      <c r="B35" s="170"/>
      <c r="C35" s="170"/>
      <c r="D35" s="170"/>
      <c r="E35" s="170"/>
      <c r="F35" s="170"/>
      <c r="G35" s="170"/>
      <c r="H35" s="170"/>
    </row>
    <row r="36" spans="1:8">
      <c r="A36" s="170"/>
      <c r="B36" s="170"/>
      <c r="C36" s="170"/>
      <c r="D36" s="170"/>
      <c r="E36" s="170"/>
      <c r="F36" s="170"/>
      <c r="G36" s="170"/>
      <c r="H36" s="170"/>
    </row>
    <row r="37" spans="1:8">
      <c r="A37" s="170"/>
      <c r="B37" s="170"/>
      <c r="C37" s="170"/>
      <c r="D37" s="170"/>
      <c r="E37" s="170"/>
      <c r="F37" s="170"/>
      <c r="G37" s="170"/>
      <c r="H37" s="170"/>
    </row>
    <row r="38" spans="1:8"/>
    <row r="39" spans="1:8"/>
    <row r="40" spans="1:8"/>
    <row r="41" spans="1:8"/>
    <row r="42" spans="1:8"/>
    <row r="43" spans="1:8"/>
    <row r="44" spans="1:8"/>
    <row r="45" spans="1:8"/>
    <row r="46" spans="1:8"/>
    <row r="47" spans="1:8"/>
    <row r="48" spans="1:8"/>
    <row r="49"/>
  </sheetData>
  <mergeCells count="1">
    <mergeCell ref="A1:H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1F8C-A3F0-4260-8F4A-8198130AF66B}">
  <dimension ref="A1:T81"/>
  <sheetViews>
    <sheetView showGridLines="0" tabSelected="1" zoomScaleNormal="100" workbookViewId="0">
      <selection activeCell="B4" sqref="B4"/>
    </sheetView>
  </sheetViews>
  <sheetFormatPr defaultColWidth="0" defaultRowHeight="14.25" zeroHeight="1"/>
  <cols>
    <col min="1" max="2" width="9" customWidth="1"/>
    <col min="3" max="3" width="67" customWidth="1"/>
    <col min="4" max="4" width="17.28515625" customWidth="1"/>
    <col min="5" max="5" width="20.7109375" customWidth="1"/>
    <col min="6" max="6" width="15.28515625" customWidth="1"/>
    <col min="7" max="7" width="2.28515625" customWidth="1"/>
    <col min="8" max="8" width="23.7109375" customWidth="1"/>
    <col min="9" max="9" width="3.28515625" customWidth="1"/>
    <col min="10" max="10" width="37" customWidth="1"/>
    <col min="11" max="11" width="3.7109375" customWidth="1"/>
    <col min="12" max="12" width="51.28515625" customWidth="1"/>
    <col min="13" max="13" width="3.7109375" customWidth="1"/>
    <col min="14" max="14" width="21" customWidth="1"/>
    <col min="15" max="15" width="18.7109375" customWidth="1"/>
    <col min="16" max="16" width="25" customWidth="1"/>
    <col min="17" max="17" width="19.28515625" customWidth="1"/>
    <col min="18" max="18" width="1.5703125" customWidth="1"/>
    <col min="19" max="20" width="9" customWidth="1"/>
    <col min="21" max="16384" width="9" hidden="1"/>
  </cols>
  <sheetData>
    <row r="1" spans="1:18" ht="14.65" thickBot="1">
      <c r="A1" s="166" t="s">
        <v>0</v>
      </c>
    </row>
    <row r="2" spans="1:18" ht="16.899999999999999">
      <c r="C2" s="80" t="s">
        <v>1</v>
      </c>
      <c r="D2" s="192"/>
      <c r="E2" s="192"/>
      <c r="F2" s="193"/>
    </row>
    <row r="3" spans="1:18">
      <c r="C3" s="81" t="s">
        <v>2</v>
      </c>
      <c r="D3" s="194" t="s">
        <v>3</v>
      </c>
      <c r="E3" s="194"/>
      <c r="F3" s="195"/>
    </row>
    <row r="4" spans="1:18" ht="14.65" thickBot="1">
      <c r="C4" s="82" t="s">
        <v>4</v>
      </c>
      <c r="D4" s="196"/>
      <c r="E4" s="196"/>
      <c r="F4" s="197"/>
    </row>
    <row r="5" spans="1:18" ht="14.65" thickBot="1"/>
    <row r="6" spans="1:18" ht="18" thickBot="1">
      <c r="B6" s="83"/>
      <c r="C6" s="84"/>
      <c r="D6" s="176" t="s">
        <v>5</v>
      </c>
      <c r="E6" s="177"/>
      <c r="F6" s="178"/>
      <c r="G6" s="85"/>
      <c r="H6" s="171" t="s">
        <v>6</v>
      </c>
      <c r="I6" s="85"/>
      <c r="J6" s="171" t="s">
        <v>7</v>
      </c>
      <c r="K6" s="85"/>
      <c r="L6" s="171" t="s">
        <v>8</v>
      </c>
      <c r="M6" s="84"/>
      <c r="N6" s="84"/>
      <c r="O6" s="84"/>
      <c r="P6" s="84"/>
      <c r="Q6" s="84"/>
      <c r="R6" s="84"/>
    </row>
    <row r="7" spans="1:18" ht="18" thickBot="1">
      <c r="B7" s="83"/>
      <c r="C7" s="87"/>
      <c r="D7" s="88" t="s">
        <v>9</v>
      </c>
      <c r="E7" s="89" t="s">
        <v>10</v>
      </c>
      <c r="F7" s="90" t="s">
        <v>11</v>
      </c>
      <c r="G7" s="85"/>
      <c r="H7" s="172"/>
      <c r="I7" s="85"/>
      <c r="J7" s="172"/>
      <c r="K7" s="85"/>
      <c r="L7" s="172"/>
      <c r="M7" s="91"/>
      <c r="N7" s="91"/>
      <c r="O7" s="91"/>
      <c r="P7" s="84"/>
      <c r="Q7" s="84"/>
      <c r="R7" s="84"/>
    </row>
    <row r="8" spans="1:18" ht="18" customHeight="1" thickBot="1">
      <c r="B8" s="187" t="s">
        <v>12</v>
      </c>
      <c r="C8" s="92" t="s">
        <v>13</v>
      </c>
      <c r="D8" s="179"/>
      <c r="E8" s="180"/>
      <c r="F8" s="181"/>
      <c r="G8" s="83"/>
      <c r="H8" s="1"/>
      <c r="I8" s="93"/>
      <c r="J8" s="1"/>
      <c r="K8" s="93"/>
      <c r="L8" s="94"/>
      <c r="M8" s="83"/>
      <c r="N8" s="83"/>
      <c r="O8" s="83"/>
      <c r="P8" s="83"/>
      <c r="Q8" s="83"/>
      <c r="R8" s="83"/>
    </row>
    <row r="9" spans="1:18" ht="14.25" customHeight="1" thickBot="1">
      <c r="B9" s="188"/>
      <c r="C9" s="95" t="s">
        <v>14</v>
      </c>
      <c r="D9" s="38">
        <v>100000</v>
      </c>
      <c r="E9" s="37">
        <v>100000</v>
      </c>
      <c r="F9" s="15">
        <f>D9-E9</f>
        <v>0</v>
      </c>
      <c r="G9" s="83"/>
      <c r="H9" s="56">
        <v>400000</v>
      </c>
      <c r="I9" s="93"/>
      <c r="J9" s="56">
        <v>0</v>
      </c>
      <c r="K9" s="93"/>
      <c r="L9" s="48"/>
      <c r="M9" s="96"/>
      <c r="N9" s="96"/>
      <c r="O9" s="96"/>
      <c r="P9" s="83"/>
      <c r="Q9" s="83"/>
      <c r="R9" s="83"/>
    </row>
    <row r="10" spans="1:18" ht="6.75" customHeight="1" thickBot="1">
      <c r="B10" s="188"/>
      <c r="C10" s="96"/>
      <c r="D10" s="97"/>
      <c r="E10" s="98"/>
      <c r="F10" s="2"/>
      <c r="G10" s="83"/>
      <c r="H10" s="99"/>
      <c r="I10" s="93"/>
      <c r="J10" s="99"/>
      <c r="K10" s="93"/>
      <c r="L10" s="100"/>
      <c r="M10" s="83"/>
      <c r="N10" s="83"/>
      <c r="O10" s="83"/>
      <c r="P10" s="83"/>
      <c r="Q10" s="83"/>
      <c r="R10" s="83"/>
    </row>
    <row r="11" spans="1:18" ht="14.25" customHeight="1">
      <c r="B11" s="188"/>
      <c r="C11" s="101" t="s">
        <v>15</v>
      </c>
      <c r="D11" s="173"/>
      <c r="E11" s="174"/>
      <c r="F11" s="175"/>
      <c r="G11" s="83"/>
      <c r="H11" s="79"/>
      <c r="I11" s="93"/>
      <c r="J11" s="79"/>
      <c r="K11" s="93"/>
      <c r="L11" s="102"/>
      <c r="M11" s="83"/>
      <c r="N11" s="83"/>
      <c r="O11" s="83"/>
      <c r="P11" s="83"/>
      <c r="Q11" s="83"/>
      <c r="R11" s="83"/>
    </row>
    <row r="12" spans="1:18" ht="27.75">
      <c r="B12" s="189"/>
      <c r="C12" s="103" t="s">
        <v>16</v>
      </c>
      <c r="D12" s="33">
        <v>0</v>
      </c>
      <c r="E12" s="31">
        <v>0</v>
      </c>
      <c r="F12" s="3">
        <f>D12-E12</f>
        <v>0</v>
      </c>
      <c r="G12" s="83"/>
      <c r="H12" s="35">
        <v>0</v>
      </c>
      <c r="I12" s="93"/>
      <c r="J12" s="35">
        <v>0</v>
      </c>
      <c r="K12" s="93"/>
      <c r="L12" s="44"/>
      <c r="M12" s="96"/>
      <c r="N12" s="96"/>
      <c r="O12" s="96"/>
      <c r="P12" s="83"/>
      <c r="Q12" s="83"/>
      <c r="R12" s="83"/>
    </row>
    <row r="13" spans="1:18" ht="28.15" thickBot="1">
      <c r="B13" s="189"/>
      <c r="C13" s="104" t="s">
        <v>17</v>
      </c>
      <c r="D13" s="34">
        <v>0</v>
      </c>
      <c r="E13" s="32">
        <v>0</v>
      </c>
      <c r="F13" s="5">
        <f>D13-E13</f>
        <v>0</v>
      </c>
      <c r="G13" s="83"/>
      <c r="H13" s="35">
        <v>0</v>
      </c>
      <c r="I13" s="93"/>
      <c r="J13" s="35">
        <v>0</v>
      </c>
      <c r="K13" s="93"/>
      <c r="L13" s="47"/>
      <c r="M13" s="96"/>
      <c r="N13" s="96"/>
      <c r="O13" s="96"/>
      <c r="P13" s="83"/>
      <c r="Q13" s="83"/>
      <c r="R13" s="83"/>
    </row>
    <row r="14" spans="1:18" ht="8.65" customHeight="1" thickBot="1">
      <c r="B14" s="189"/>
      <c r="C14" s="96"/>
      <c r="D14" s="97"/>
      <c r="E14" s="98"/>
      <c r="F14" s="2"/>
      <c r="G14" s="83"/>
      <c r="H14" s="105"/>
      <c r="I14" s="93"/>
      <c r="J14" s="105"/>
      <c r="K14" s="93"/>
      <c r="L14" s="106"/>
      <c r="M14" s="83"/>
      <c r="N14" s="83"/>
      <c r="O14" s="83"/>
      <c r="P14" s="83"/>
      <c r="Q14" s="83"/>
      <c r="R14" s="83"/>
    </row>
    <row r="15" spans="1:18">
      <c r="B15" s="189"/>
      <c r="C15" s="101" t="s">
        <v>18</v>
      </c>
      <c r="D15" s="173"/>
      <c r="E15" s="174"/>
      <c r="F15" s="175"/>
      <c r="G15" s="83"/>
      <c r="H15" s="1"/>
      <c r="I15" s="93"/>
      <c r="J15" s="1"/>
      <c r="K15" s="93"/>
      <c r="L15" s="102"/>
      <c r="M15" s="83"/>
      <c r="N15" s="83"/>
      <c r="O15" s="83"/>
      <c r="P15" s="83"/>
      <c r="Q15" s="83"/>
      <c r="R15" s="83"/>
    </row>
    <row r="16" spans="1:18" ht="22.15" customHeight="1" thickBot="1">
      <c r="B16" s="189"/>
      <c r="C16" s="107" t="s">
        <v>19</v>
      </c>
      <c r="D16" s="34">
        <v>0</v>
      </c>
      <c r="E16" s="32">
        <v>0</v>
      </c>
      <c r="F16" s="5">
        <f>D16-E16</f>
        <v>0</v>
      </c>
      <c r="G16" s="83"/>
      <c r="H16" s="35">
        <v>0</v>
      </c>
      <c r="I16" s="93"/>
      <c r="J16" s="35">
        <v>0</v>
      </c>
      <c r="K16" s="93"/>
      <c r="L16" s="47"/>
      <c r="M16" s="96"/>
      <c r="N16" s="96"/>
      <c r="O16" s="96"/>
      <c r="P16" s="83"/>
      <c r="Q16" s="83"/>
      <c r="R16" s="83"/>
    </row>
    <row r="17" spans="2:18" ht="7.5" customHeight="1" thickBot="1">
      <c r="B17" s="189"/>
      <c r="C17" s="96"/>
      <c r="D17" s="108"/>
      <c r="E17" s="109"/>
      <c r="F17" s="6"/>
      <c r="G17" s="83"/>
      <c r="H17" s="110"/>
      <c r="I17" s="93"/>
      <c r="J17" s="110"/>
      <c r="K17" s="93"/>
      <c r="L17" s="100"/>
      <c r="M17" s="83"/>
      <c r="N17" s="83"/>
      <c r="O17" s="83"/>
      <c r="P17" s="83"/>
      <c r="Q17" s="83"/>
      <c r="R17" s="83"/>
    </row>
    <row r="18" spans="2:18" ht="26.25" customHeight="1">
      <c r="B18" s="189"/>
      <c r="C18" s="101" t="s">
        <v>20</v>
      </c>
      <c r="D18" s="173"/>
      <c r="E18" s="174"/>
      <c r="F18" s="175"/>
      <c r="G18" s="83"/>
      <c r="H18" s="1"/>
      <c r="I18" s="93"/>
      <c r="J18" s="1"/>
      <c r="K18" s="93"/>
      <c r="L18" s="102"/>
      <c r="M18" s="83"/>
      <c r="N18" s="83"/>
      <c r="O18" s="83"/>
      <c r="P18" s="83"/>
      <c r="Q18" s="83"/>
      <c r="R18" s="83"/>
    </row>
    <row r="19" spans="2:18" ht="27.75" customHeight="1" thickBot="1">
      <c r="B19" s="189"/>
      <c r="C19" s="107" t="s">
        <v>21</v>
      </c>
      <c r="D19" s="34">
        <v>0</v>
      </c>
      <c r="E19" s="32">
        <v>0</v>
      </c>
      <c r="F19" s="5">
        <f>D19-E19</f>
        <v>0</v>
      </c>
      <c r="G19" s="83"/>
      <c r="H19" s="36">
        <v>0</v>
      </c>
      <c r="I19" s="93"/>
      <c r="J19" s="36">
        <v>0</v>
      </c>
      <c r="K19" s="93"/>
      <c r="L19" s="47"/>
      <c r="M19" s="96"/>
      <c r="N19" s="96"/>
      <c r="O19" s="96"/>
      <c r="P19" s="83"/>
      <c r="Q19" s="83"/>
      <c r="R19" s="83"/>
    </row>
    <row r="20" spans="2:18" ht="7.15" customHeight="1" thickBot="1">
      <c r="B20" s="189"/>
      <c r="C20" s="96"/>
      <c r="D20" s="108"/>
      <c r="E20" s="109"/>
      <c r="F20" s="6"/>
      <c r="G20" s="83"/>
      <c r="H20" s="110"/>
      <c r="I20" s="93"/>
      <c r="J20" s="110"/>
      <c r="K20" s="93"/>
      <c r="L20" s="100"/>
      <c r="M20" s="83"/>
      <c r="N20" s="83"/>
      <c r="O20" s="83"/>
      <c r="P20" s="83"/>
      <c r="Q20" s="83"/>
      <c r="R20" s="83"/>
    </row>
    <row r="21" spans="2:18" ht="13.15" customHeight="1">
      <c r="B21" s="190"/>
      <c r="C21" s="101" t="s">
        <v>22</v>
      </c>
      <c r="D21" s="204"/>
      <c r="E21" s="205"/>
      <c r="F21" s="206"/>
      <c r="G21" s="83"/>
      <c r="H21" s="111"/>
      <c r="I21" s="93"/>
      <c r="J21" s="111"/>
      <c r="K21" s="93"/>
      <c r="L21" s="77"/>
      <c r="M21" s="83"/>
      <c r="N21" s="83"/>
      <c r="O21" s="83"/>
      <c r="P21" s="83"/>
      <c r="Q21" s="83"/>
      <c r="R21" s="83"/>
    </row>
    <row r="22" spans="2:18">
      <c r="B22" s="190"/>
      <c r="C22" s="112" t="s">
        <v>23</v>
      </c>
      <c r="D22" s="33">
        <v>0</v>
      </c>
      <c r="E22" s="31">
        <v>0</v>
      </c>
      <c r="F22" s="3">
        <f>D22-E22</f>
        <v>0</v>
      </c>
      <c r="G22" s="83"/>
      <c r="H22" s="35">
        <v>0</v>
      </c>
      <c r="I22" s="93"/>
      <c r="J22" s="35">
        <v>0</v>
      </c>
      <c r="K22" s="93"/>
      <c r="L22" s="45"/>
      <c r="M22" s="83"/>
      <c r="N22" s="83"/>
      <c r="O22" s="83"/>
      <c r="P22" s="83"/>
      <c r="Q22" s="83"/>
      <c r="R22" s="83"/>
    </row>
    <row r="23" spans="2:18" ht="14.65" thickBot="1">
      <c r="B23" s="190"/>
      <c r="C23" s="107" t="s">
        <v>24</v>
      </c>
      <c r="D23" s="34">
        <v>0</v>
      </c>
      <c r="E23" s="32">
        <v>0</v>
      </c>
      <c r="F23" s="5">
        <f>D23-E23</f>
        <v>0</v>
      </c>
      <c r="G23" s="83"/>
      <c r="H23" s="36">
        <v>0</v>
      </c>
      <c r="I23" s="93"/>
      <c r="J23" s="36">
        <v>0</v>
      </c>
      <c r="K23" s="93"/>
      <c r="L23" s="78"/>
      <c r="M23" s="83"/>
      <c r="N23" s="83"/>
      <c r="O23" s="83"/>
      <c r="P23" s="83"/>
      <c r="Q23" s="83"/>
      <c r="R23" s="83"/>
    </row>
    <row r="24" spans="2:18" ht="10.15" customHeight="1" thickBot="1">
      <c r="B24" s="189"/>
      <c r="C24" s="96"/>
      <c r="D24" s="113"/>
      <c r="E24" s="114"/>
      <c r="F24" s="14"/>
      <c r="G24" s="83"/>
      <c r="H24" s="110"/>
      <c r="I24" s="93"/>
      <c r="J24" s="110"/>
      <c r="K24" s="93"/>
      <c r="L24" s="100"/>
      <c r="M24" s="83"/>
      <c r="N24" s="83"/>
      <c r="O24" s="83"/>
      <c r="P24" s="83"/>
      <c r="Q24" s="83"/>
      <c r="R24" s="83"/>
    </row>
    <row r="25" spans="2:18" ht="14.25" customHeight="1">
      <c r="B25" s="190"/>
      <c r="C25" s="101" t="s">
        <v>25</v>
      </c>
      <c r="D25" s="173"/>
      <c r="E25" s="174"/>
      <c r="F25" s="175"/>
      <c r="G25" s="83"/>
      <c r="H25" s="1"/>
      <c r="I25" s="93"/>
      <c r="J25" s="1"/>
      <c r="K25" s="93"/>
      <c r="L25" s="102"/>
      <c r="M25" s="83"/>
      <c r="N25" s="83"/>
      <c r="O25" s="83"/>
      <c r="P25" s="83"/>
      <c r="Q25" s="83"/>
      <c r="R25" s="83"/>
    </row>
    <row r="26" spans="2:18" ht="14.25" customHeight="1">
      <c r="B26" s="190"/>
      <c r="C26" s="112" t="s">
        <v>26</v>
      </c>
      <c r="D26" s="33">
        <v>0</v>
      </c>
      <c r="E26" s="31">
        <v>0</v>
      </c>
      <c r="F26" s="3">
        <f t="shared" ref="F26:F31" si="0">D26-E26</f>
        <v>0</v>
      </c>
      <c r="G26" s="83"/>
      <c r="H26" s="35">
        <v>0</v>
      </c>
      <c r="I26" s="93"/>
      <c r="J26" s="35">
        <v>0</v>
      </c>
      <c r="K26" s="93"/>
      <c r="L26" s="44"/>
      <c r="M26" s="96"/>
      <c r="N26" s="96"/>
      <c r="O26" s="96"/>
      <c r="P26" s="83"/>
      <c r="Q26" s="83"/>
      <c r="R26" s="83"/>
    </row>
    <row r="27" spans="2:18" ht="14.25" customHeight="1">
      <c r="B27" s="190"/>
      <c r="C27" s="112" t="s">
        <v>27</v>
      </c>
      <c r="D27" s="33">
        <v>0</v>
      </c>
      <c r="E27" s="31">
        <v>0</v>
      </c>
      <c r="F27" s="3">
        <f t="shared" si="0"/>
        <v>0</v>
      </c>
      <c r="G27" s="83"/>
      <c r="H27" s="35">
        <v>0</v>
      </c>
      <c r="I27" s="93"/>
      <c r="J27" s="35">
        <v>0</v>
      </c>
      <c r="K27" s="93"/>
      <c r="L27" s="44"/>
      <c r="M27" s="96"/>
      <c r="N27" s="96"/>
      <c r="O27" s="96"/>
      <c r="P27" s="83"/>
      <c r="Q27" s="83"/>
      <c r="R27" s="83"/>
    </row>
    <row r="28" spans="2:18">
      <c r="B28" s="190"/>
      <c r="C28" s="112" t="s">
        <v>28</v>
      </c>
      <c r="D28" s="33">
        <v>0</v>
      </c>
      <c r="E28" s="31">
        <v>0</v>
      </c>
      <c r="F28" s="3">
        <f t="shared" si="0"/>
        <v>0</v>
      </c>
      <c r="G28" s="83"/>
      <c r="H28" s="35">
        <v>0</v>
      </c>
      <c r="I28" s="93"/>
      <c r="J28" s="35">
        <v>0</v>
      </c>
      <c r="K28" s="93"/>
      <c r="L28" s="44"/>
      <c r="M28" s="96"/>
      <c r="N28" s="96"/>
      <c r="O28" s="96"/>
      <c r="P28" s="83"/>
      <c r="Q28" s="83"/>
      <c r="R28" s="83"/>
    </row>
    <row r="29" spans="2:18">
      <c r="B29" s="190"/>
      <c r="C29" s="112" t="s">
        <v>29</v>
      </c>
      <c r="D29" s="33">
        <v>0</v>
      </c>
      <c r="E29" s="31">
        <v>0</v>
      </c>
      <c r="F29" s="3">
        <f t="shared" si="0"/>
        <v>0</v>
      </c>
      <c r="G29" s="83"/>
      <c r="H29" s="35">
        <v>0</v>
      </c>
      <c r="I29" s="93"/>
      <c r="J29" s="35">
        <v>0</v>
      </c>
      <c r="K29" s="93"/>
      <c r="L29" s="44"/>
      <c r="M29" s="96"/>
      <c r="N29" s="96"/>
      <c r="O29" s="96"/>
      <c r="P29" s="83"/>
      <c r="Q29" s="83"/>
      <c r="R29" s="83"/>
    </row>
    <row r="30" spans="2:18">
      <c r="B30" s="190"/>
      <c r="C30" s="112" t="s">
        <v>30</v>
      </c>
      <c r="D30" s="33">
        <v>0</v>
      </c>
      <c r="E30" s="31">
        <v>0</v>
      </c>
      <c r="F30" s="3">
        <f t="shared" si="0"/>
        <v>0</v>
      </c>
      <c r="G30" s="83"/>
      <c r="H30" s="35">
        <v>0</v>
      </c>
      <c r="I30" s="93"/>
      <c r="J30" s="35">
        <v>0</v>
      </c>
      <c r="K30" s="93"/>
      <c r="L30" s="44"/>
      <c r="M30" s="96"/>
      <c r="N30" s="96"/>
      <c r="O30" s="96"/>
      <c r="P30" s="83"/>
      <c r="Q30" s="83"/>
      <c r="R30" s="83"/>
    </row>
    <row r="31" spans="2:18" ht="14.65" thickBot="1">
      <c r="B31" s="190"/>
      <c r="C31" s="107" t="s">
        <v>31</v>
      </c>
      <c r="D31" s="34">
        <v>0</v>
      </c>
      <c r="E31" s="32">
        <v>0</v>
      </c>
      <c r="F31" s="5">
        <f t="shared" si="0"/>
        <v>0</v>
      </c>
      <c r="G31" s="83"/>
      <c r="H31" s="36">
        <v>0</v>
      </c>
      <c r="I31" s="93"/>
      <c r="J31" s="36">
        <v>0</v>
      </c>
      <c r="K31" s="93"/>
      <c r="L31" s="47"/>
      <c r="M31" s="96"/>
      <c r="N31" s="96"/>
      <c r="O31" s="96"/>
      <c r="P31" s="83"/>
      <c r="Q31" s="83"/>
      <c r="R31" s="83"/>
    </row>
    <row r="32" spans="2:18" ht="7.15" customHeight="1" thickBot="1">
      <c r="B32" s="189"/>
      <c r="C32" s="96"/>
      <c r="D32" s="108"/>
      <c r="E32" s="109"/>
      <c r="F32" s="6"/>
      <c r="G32" s="83"/>
      <c r="H32" s="110"/>
      <c r="I32" s="93"/>
      <c r="J32" s="110"/>
      <c r="K32" s="93"/>
      <c r="L32" s="100"/>
      <c r="M32" s="83"/>
      <c r="N32" s="83"/>
      <c r="O32" s="83"/>
      <c r="P32" s="83"/>
      <c r="Q32" s="83"/>
      <c r="R32" s="83"/>
    </row>
    <row r="33" spans="2:18" ht="14.65" thickBot="1">
      <c r="B33" s="189"/>
      <c r="C33" s="115" t="s">
        <v>32</v>
      </c>
      <c r="D33" s="38">
        <v>0</v>
      </c>
      <c r="E33" s="37">
        <v>0</v>
      </c>
      <c r="F33" s="15">
        <f>D33-E33</f>
        <v>0</v>
      </c>
      <c r="G33" s="83"/>
      <c r="H33" s="42">
        <v>0</v>
      </c>
      <c r="I33" s="93"/>
      <c r="J33" s="42">
        <v>0</v>
      </c>
      <c r="K33" s="93"/>
      <c r="L33" s="48"/>
      <c r="M33" s="96"/>
      <c r="N33" s="96"/>
      <c r="O33" s="96"/>
      <c r="P33" s="83"/>
      <c r="Q33" s="83"/>
      <c r="R33" s="83"/>
    </row>
    <row r="34" spans="2:18" ht="7.5" customHeight="1" thickBot="1">
      <c r="B34" s="189"/>
      <c r="C34" s="83"/>
      <c r="D34" s="116"/>
      <c r="E34" s="117"/>
      <c r="F34" s="118"/>
      <c r="G34" s="83"/>
      <c r="H34" s="93"/>
      <c r="I34" s="93"/>
      <c r="J34" s="93"/>
      <c r="K34" s="93"/>
      <c r="L34" s="83"/>
      <c r="M34" s="83"/>
      <c r="N34" s="83"/>
      <c r="O34" s="83"/>
      <c r="P34" s="83"/>
      <c r="Q34" s="83"/>
      <c r="R34" s="83"/>
    </row>
    <row r="35" spans="2:18" ht="14.65" thickBot="1">
      <c r="B35" s="191"/>
      <c r="C35" s="119" t="s">
        <v>33</v>
      </c>
      <c r="D35" s="10">
        <f>SUM(D9,D12:D13,D16:D16,D19,D22:D23,D26:D31,D33)</f>
        <v>100000</v>
      </c>
      <c r="E35" s="10">
        <f>SUM(E9,E12:E13,E16:E16,E19,E22:E23,E26:E31,E33)</f>
        <v>100000</v>
      </c>
      <c r="F35" s="9">
        <f>D35-E35</f>
        <v>0</v>
      </c>
      <c r="G35" s="83"/>
      <c r="H35" s="10">
        <f>SUM(H9,H12:H13,H16:H16,H19,H22:H23,H26:H31,H33)</f>
        <v>400000</v>
      </c>
      <c r="I35" s="120"/>
      <c r="J35" s="19">
        <f>SUM(J9,J12:J13,J16:J16,J19,J22:J23,J26:J31,J33)</f>
        <v>0</v>
      </c>
      <c r="K35" s="120"/>
      <c r="L35" s="168"/>
      <c r="M35" s="83"/>
      <c r="N35" s="83"/>
      <c r="O35" s="83"/>
      <c r="P35" s="83"/>
      <c r="Q35" s="83"/>
      <c r="R35" s="83"/>
    </row>
    <row r="36" spans="2:18" ht="14.65" thickBot="1">
      <c r="B36" s="83"/>
      <c r="C36" s="83"/>
      <c r="D36" s="83"/>
      <c r="E36" s="83"/>
      <c r="F36" s="83"/>
      <c r="G36" s="83"/>
      <c r="H36" s="83"/>
      <c r="I36" s="83"/>
      <c r="J36" s="83"/>
      <c r="K36" s="83"/>
      <c r="L36" s="83"/>
      <c r="M36" s="83"/>
      <c r="N36" s="83"/>
      <c r="O36" s="83"/>
      <c r="P36" s="83"/>
      <c r="Q36" s="83"/>
      <c r="R36" s="83"/>
    </row>
    <row r="37" spans="2:18" ht="70.150000000000006" customHeight="1" thickBot="1">
      <c r="B37" s="182" t="s">
        <v>34</v>
      </c>
      <c r="C37" s="121" t="s">
        <v>35</v>
      </c>
      <c r="D37" s="201" t="s">
        <v>5</v>
      </c>
      <c r="E37" s="202"/>
      <c r="F37" s="203"/>
      <c r="G37" s="122"/>
      <c r="H37" s="171" t="s">
        <v>6</v>
      </c>
      <c r="I37" s="122"/>
      <c r="J37" s="171" t="s">
        <v>7</v>
      </c>
      <c r="K37" s="122"/>
      <c r="L37" s="171" t="s">
        <v>8</v>
      </c>
      <c r="M37" s="91"/>
      <c r="N37" s="207" t="s">
        <v>36</v>
      </c>
      <c r="O37" s="209" t="s">
        <v>37</v>
      </c>
      <c r="P37" s="207" t="s">
        <v>38</v>
      </c>
      <c r="Q37" s="209" t="s">
        <v>37</v>
      </c>
      <c r="R37" s="96"/>
    </row>
    <row r="38" spans="2:18" ht="15.4" customHeight="1" thickBot="1">
      <c r="B38" s="183"/>
      <c r="C38" s="123"/>
      <c r="D38" s="124" t="s">
        <v>39</v>
      </c>
      <c r="E38" s="125" t="s">
        <v>10</v>
      </c>
      <c r="F38" s="126" t="s">
        <v>11</v>
      </c>
      <c r="G38" s="122"/>
      <c r="H38" s="172"/>
      <c r="I38" s="122"/>
      <c r="J38" s="172"/>
      <c r="K38" s="122"/>
      <c r="L38" s="172"/>
      <c r="M38" s="91"/>
      <c r="N38" s="208"/>
      <c r="O38" s="210"/>
      <c r="P38" s="208"/>
      <c r="Q38" s="210"/>
      <c r="R38" s="96"/>
    </row>
    <row r="39" spans="2:18">
      <c r="B39" s="184"/>
      <c r="C39" s="127" t="s">
        <v>15</v>
      </c>
      <c r="D39" s="198"/>
      <c r="E39" s="199"/>
      <c r="F39" s="200"/>
      <c r="G39" s="83"/>
      <c r="H39" s="79"/>
      <c r="I39" s="93"/>
      <c r="J39" s="79"/>
      <c r="K39" s="93"/>
      <c r="L39" s="128"/>
      <c r="M39" s="83"/>
      <c r="N39" s="65"/>
      <c r="O39" s="129"/>
      <c r="P39" s="65"/>
      <c r="Q39" s="129"/>
      <c r="R39" s="130"/>
    </row>
    <row r="40" spans="2:18">
      <c r="B40" s="184"/>
      <c r="C40" s="131" t="s">
        <v>40</v>
      </c>
      <c r="D40" s="33">
        <v>0</v>
      </c>
      <c r="E40" s="31">
        <v>0</v>
      </c>
      <c r="F40" s="3">
        <f>E40-D40</f>
        <v>0</v>
      </c>
      <c r="G40" s="83"/>
      <c r="H40" s="35">
        <v>0</v>
      </c>
      <c r="I40" s="93"/>
      <c r="J40" s="35">
        <v>0</v>
      </c>
      <c r="K40" s="93"/>
      <c r="L40" s="44"/>
      <c r="M40" s="96"/>
      <c r="N40" s="33">
        <v>0</v>
      </c>
      <c r="O40" s="39">
        <f>(N40/H9)</f>
        <v>0</v>
      </c>
      <c r="P40" s="33">
        <v>30000</v>
      </c>
      <c r="Q40" s="39">
        <f>(P40/H9)</f>
        <v>7.4999999999999997E-2</v>
      </c>
      <c r="R40" s="130"/>
    </row>
    <row r="41" spans="2:18">
      <c r="B41" s="184"/>
      <c r="C41" s="131" t="s">
        <v>41</v>
      </c>
      <c r="D41" s="33">
        <v>0</v>
      </c>
      <c r="E41" s="31">
        <v>0</v>
      </c>
      <c r="F41" s="3">
        <f>E41-D41</f>
        <v>0</v>
      </c>
      <c r="G41" s="83"/>
      <c r="H41" s="35">
        <v>0</v>
      </c>
      <c r="I41" s="93"/>
      <c r="J41" s="35">
        <v>0</v>
      </c>
      <c r="K41" s="93"/>
      <c r="L41" s="44"/>
      <c r="M41" s="96"/>
      <c r="N41" s="33">
        <v>0</v>
      </c>
      <c r="O41" s="39">
        <f>(N41/H9)</f>
        <v>0</v>
      </c>
      <c r="P41" s="33">
        <v>0</v>
      </c>
      <c r="Q41" s="39">
        <f>P41/H9</f>
        <v>0</v>
      </c>
      <c r="R41" s="130"/>
    </row>
    <row r="42" spans="2:18">
      <c r="B42" s="184"/>
      <c r="C42" s="131" t="s">
        <v>42</v>
      </c>
      <c r="D42" s="33">
        <v>0</v>
      </c>
      <c r="E42" s="31">
        <v>0</v>
      </c>
      <c r="F42" s="3">
        <f>E42-D42</f>
        <v>0</v>
      </c>
      <c r="G42" s="83"/>
      <c r="H42" s="35">
        <v>0</v>
      </c>
      <c r="I42" s="93"/>
      <c r="J42" s="35">
        <v>0</v>
      </c>
      <c r="K42" s="93"/>
      <c r="L42" s="44"/>
      <c r="M42" s="96"/>
      <c r="N42" s="33">
        <v>0</v>
      </c>
      <c r="O42" s="39">
        <f>N42/H9</f>
        <v>0</v>
      </c>
      <c r="P42" s="33">
        <v>0</v>
      </c>
      <c r="Q42" s="39">
        <f>P42/H9</f>
        <v>0</v>
      </c>
      <c r="R42" s="130"/>
    </row>
    <row r="43" spans="2:18">
      <c r="B43" s="184"/>
      <c r="C43" s="131" t="s">
        <v>43</v>
      </c>
      <c r="D43" s="33">
        <v>0</v>
      </c>
      <c r="E43" s="31">
        <v>0</v>
      </c>
      <c r="F43" s="3">
        <f>E43-D43</f>
        <v>0</v>
      </c>
      <c r="G43" s="83"/>
      <c r="H43" s="35">
        <v>0</v>
      </c>
      <c r="I43" s="93"/>
      <c r="J43" s="35">
        <v>0</v>
      </c>
      <c r="K43" s="93"/>
      <c r="L43" s="44"/>
      <c r="M43" s="96"/>
      <c r="N43" s="33">
        <v>0</v>
      </c>
      <c r="O43" s="39">
        <f>N43/H9</f>
        <v>0</v>
      </c>
      <c r="P43" s="33">
        <v>0</v>
      </c>
      <c r="Q43" s="39">
        <f>P43/H9</f>
        <v>0</v>
      </c>
      <c r="R43" s="130"/>
    </row>
    <row r="44" spans="2:18">
      <c r="B44" s="184"/>
      <c r="C44" s="131" t="s">
        <v>44</v>
      </c>
      <c r="D44" s="33">
        <v>0</v>
      </c>
      <c r="E44" s="31">
        <v>0</v>
      </c>
      <c r="F44" s="3">
        <f t="shared" ref="F44" si="1">E44-D44</f>
        <v>0</v>
      </c>
      <c r="G44" s="83"/>
      <c r="H44" s="35">
        <v>0</v>
      </c>
      <c r="I44" s="93"/>
      <c r="J44" s="35">
        <v>0</v>
      </c>
      <c r="K44" s="93"/>
      <c r="L44" s="44"/>
      <c r="M44" s="96"/>
      <c r="N44" s="33">
        <v>0</v>
      </c>
      <c r="O44" s="39">
        <f>N44/H9</f>
        <v>0</v>
      </c>
      <c r="P44" s="33">
        <v>0</v>
      </c>
      <c r="Q44" s="39">
        <f>P44/H9</f>
        <v>0</v>
      </c>
      <c r="R44" s="130"/>
    </row>
    <row r="45" spans="2:18" ht="14.65" thickBot="1">
      <c r="B45" s="184"/>
      <c r="C45" s="132" t="s">
        <v>45</v>
      </c>
      <c r="D45" s="34">
        <v>0</v>
      </c>
      <c r="E45" s="32">
        <v>0</v>
      </c>
      <c r="F45" s="5">
        <f>E45-D45</f>
        <v>0</v>
      </c>
      <c r="G45" s="83"/>
      <c r="H45" s="36">
        <v>0</v>
      </c>
      <c r="I45" s="93"/>
      <c r="J45" s="36">
        <v>0</v>
      </c>
      <c r="K45" s="93"/>
      <c r="L45" s="47"/>
      <c r="M45" s="96"/>
      <c r="N45" s="34">
        <v>0</v>
      </c>
      <c r="O45" s="40">
        <f>N45/H9</f>
        <v>0</v>
      </c>
      <c r="P45" s="34">
        <v>0</v>
      </c>
      <c r="Q45" s="40">
        <f>P45/H9</f>
        <v>0</v>
      </c>
      <c r="R45" s="130"/>
    </row>
    <row r="46" spans="2:18" ht="9" customHeight="1" thickBot="1">
      <c r="B46" s="184"/>
      <c r="C46" s="83"/>
      <c r="D46" s="11"/>
      <c r="E46" s="11"/>
      <c r="F46" s="11"/>
      <c r="G46" s="83"/>
      <c r="H46" s="114"/>
      <c r="I46" s="93"/>
      <c r="J46" s="114"/>
      <c r="K46" s="93"/>
      <c r="L46" s="83"/>
      <c r="M46" s="83"/>
      <c r="N46" s="114"/>
      <c r="O46" s="133"/>
      <c r="P46" s="114"/>
      <c r="Q46" s="133"/>
      <c r="R46" s="130"/>
    </row>
    <row r="47" spans="2:18">
      <c r="B47" s="185"/>
      <c r="C47" s="134" t="s">
        <v>46</v>
      </c>
      <c r="D47" s="173"/>
      <c r="E47" s="174"/>
      <c r="F47" s="175"/>
      <c r="G47" s="83"/>
      <c r="H47" s="1"/>
      <c r="I47" s="93"/>
      <c r="J47" s="1"/>
      <c r="K47" s="93"/>
      <c r="L47" s="102"/>
      <c r="M47" s="83"/>
      <c r="N47" s="135"/>
      <c r="O47" s="136"/>
      <c r="P47" s="137"/>
      <c r="Q47" s="136"/>
      <c r="R47" s="130"/>
    </row>
    <row r="48" spans="2:18" ht="14.65" thickBot="1">
      <c r="B48" s="185"/>
      <c r="C48" s="132" t="s">
        <v>47</v>
      </c>
      <c r="D48" s="34">
        <v>0</v>
      </c>
      <c r="E48" s="32">
        <v>0</v>
      </c>
      <c r="F48" s="5">
        <f>E48-D48</f>
        <v>0</v>
      </c>
      <c r="G48" s="83"/>
      <c r="H48" s="36">
        <v>0</v>
      </c>
      <c r="I48" s="93"/>
      <c r="J48" s="36">
        <v>0</v>
      </c>
      <c r="K48" s="93"/>
      <c r="L48" s="47"/>
      <c r="M48" s="96"/>
      <c r="N48" s="34">
        <v>0</v>
      </c>
      <c r="O48" s="40">
        <f>N48/H9</f>
        <v>0</v>
      </c>
      <c r="P48" s="62">
        <v>0</v>
      </c>
      <c r="Q48" s="40">
        <f>P48/H9</f>
        <v>0</v>
      </c>
      <c r="R48" s="130"/>
    </row>
    <row r="49" spans="2:18" ht="9.75" customHeight="1" thickBot="1">
      <c r="B49" s="185"/>
      <c r="C49" s="83"/>
      <c r="D49" s="113"/>
      <c r="E49" s="114"/>
      <c r="F49" s="14"/>
      <c r="G49" s="83"/>
      <c r="H49" s="110"/>
      <c r="I49" s="93"/>
      <c r="J49" s="110"/>
      <c r="K49" s="93"/>
      <c r="L49" s="117"/>
      <c r="M49" s="83"/>
      <c r="N49" s="113"/>
      <c r="O49" s="138"/>
      <c r="P49" s="114"/>
      <c r="Q49" s="138"/>
      <c r="R49" s="130"/>
    </row>
    <row r="50" spans="2:18">
      <c r="B50" s="184"/>
      <c r="C50" s="134" t="s">
        <v>20</v>
      </c>
      <c r="D50" s="173"/>
      <c r="E50" s="174"/>
      <c r="F50" s="175"/>
      <c r="G50" s="83"/>
      <c r="H50" s="1"/>
      <c r="I50" s="93"/>
      <c r="J50" s="1"/>
      <c r="K50" s="93"/>
      <c r="L50" s="102"/>
      <c r="M50" s="83"/>
      <c r="N50" s="135"/>
      <c r="O50" s="139"/>
      <c r="P50" s="135"/>
      <c r="Q50" s="136"/>
      <c r="R50" s="130"/>
    </row>
    <row r="51" spans="2:18">
      <c r="B51" s="184"/>
      <c r="C51" s="131" t="s">
        <v>21</v>
      </c>
      <c r="D51" s="70">
        <v>0</v>
      </c>
      <c r="E51" s="69">
        <v>0</v>
      </c>
      <c r="F51" s="3">
        <f t="shared" ref="F51:F56" si="2">E51-D51</f>
        <v>0</v>
      </c>
      <c r="G51" s="83"/>
      <c r="H51" s="71">
        <v>0</v>
      </c>
      <c r="I51" s="93"/>
      <c r="J51" s="71">
        <v>0</v>
      </c>
      <c r="K51" s="93"/>
      <c r="L51" s="45"/>
      <c r="M51" s="83"/>
      <c r="N51" s="72">
        <v>0</v>
      </c>
      <c r="O51" s="73">
        <f>N51/H9</f>
        <v>0</v>
      </c>
      <c r="P51" s="72">
        <v>0</v>
      </c>
      <c r="Q51" s="39">
        <f>P51/H9</f>
        <v>0</v>
      </c>
      <c r="R51" s="130"/>
    </row>
    <row r="52" spans="2:18">
      <c r="B52" s="184"/>
      <c r="C52" s="131" t="s">
        <v>48</v>
      </c>
      <c r="D52" s="70">
        <v>0</v>
      </c>
      <c r="E52" s="69">
        <v>0</v>
      </c>
      <c r="F52" s="3">
        <f t="shared" si="2"/>
        <v>0</v>
      </c>
      <c r="G52" s="83"/>
      <c r="H52" s="71">
        <v>0</v>
      </c>
      <c r="I52" s="93"/>
      <c r="J52" s="71">
        <v>0</v>
      </c>
      <c r="K52" s="93"/>
      <c r="L52" s="45"/>
      <c r="M52" s="83"/>
      <c r="N52" s="72">
        <v>0</v>
      </c>
      <c r="O52" s="73">
        <f>N52/H9</f>
        <v>0</v>
      </c>
      <c r="P52" s="72">
        <v>0</v>
      </c>
      <c r="Q52" s="39">
        <f>P52/H9</f>
        <v>0</v>
      </c>
      <c r="R52" s="130"/>
    </row>
    <row r="53" spans="2:18">
      <c r="B53" s="184"/>
      <c r="C53" s="131" t="s">
        <v>49</v>
      </c>
      <c r="D53" s="70">
        <v>0</v>
      </c>
      <c r="E53" s="69">
        <v>0</v>
      </c>
      <c r="F53" s="3">
        <f t="shared" si="2"/>
        <v>0</v>
      </c>
      <c r="G53" s="83"/>
      <c r="H53" s="71">
        <v>0</v>
      </c>
      <c r="I53" s="93"/>
      <c r="J53" s="71">
        <v>0</v>
      </c>
      <c r="K53" s="93"/>
      <c r="L53" s="45"/>
      <c r="M53" s="83"/>
      <c r="N53" s="72">
        <v>0</v>
      </c>
      <c r="O53" s="73">
        <f>N53/H9</f>
        <v>0</v>
      </c>
      <c r="P53" s="72">
        <v>0</v>
      </c>
      <c r="Q53" s="39">
        <f>P53/H9</f>
        <v>0</v>
      </c>
      <c r="R53" s="130"/>
    </row>
    <row r="54" spans="2:18">
      <c r="B54" s="184"/>
      <c r="C54" s="131" t="s">
        <v>50</v>
      </c>
      <c r="D54" s="70">
        <v>0</v>
      </c>
      <c r="E54" s="69">
        <v>0</v>
      </c>
      <c r="F54" s="3">
        <f t="shared" si="2"/>
        <v>0</v>
      </c>
      <c r="G54" s="83"/>
      <c r="H54" s="71">
        <v>0</v>
      </c>
      <c r="I54" s="93"/>
      <c r="J54" s="71">
        <v>0</v>
      </c>
      <c r="K54" s="93"/>
      <c r="L54" s="45"/>
      <c r="M54" s="83"/>
      <c r="N54" s="72">
        <v>0</v>
      </c>
      <c r="O54" s="73">
        <f>N54/H9</f>
        <v>0</v>
      </c>
      <c r="P54" s="72">
        <v>0</v>
      </c>
      <c r="Q54" s="39">
        <f>P54/H9</f>
        <v>0</v>
      </c>
      <c r="R54" s="130"/>
    </row>
    <row r="55" spans="2:18">
      <c r="B55" s="184"/>
      <c r="C55" s="131" t="s">
        <v>51</v>
      </c>
      <c r="D55" s="70">
        <v>0</v>
      </c>
      <c r="E55" s="69">
        <v>0</v>
      </c>
      <c r="F55" s="3">
        <f t="shared" si="2"/>
        <v>0</v>
      </c>
      <c r="G55" s="83"/>
      <c r="H55" s="71">
        <v>0</v>
      </c>
      <c r="I55" s="93"/>
      <c r="J55" s="71">
        <v>0</v>
      </c>
      <c r="K55" s="93"/>
      <c r="L55" s="45"/>
      <c r="M55" s="83"/>
      <c r="N55" s="72">
        <v>0</v>
      </c>
      <c r="O55" s="73">
        <f>N55/H9</f>
        <v>0</v>
      </c>
      <c r="P55" s="72">
        <v>0</v>
      </c>
      <c r="Q55" s="39">
        <f>P55/H9</f>
        <v>0</v>
      </c>
      <c r="R55" s="130"/>
    </row>
    <row r="56" spans="2:18" ht="14.65" thickBot="1">
      <c r="B56" s="184"/>
      <c r="C56" s="132" t="s">
        <v>52</v>
      </c>
      <c r="D56" s="34">
        <v>0</v>
      </c>
      <c r="E56" s="32">
        <v>0</v>
      </c>
      <c r="F56" s="5">
        <f t="shared" si="2"/>
        <v>0</v>
      </c>
      <c r="G56" s="83"/>
      <c r="H56" s="36">
        <v>0</v>
      </c>
      <c r="I56" s="93"/>
      <c r="J56" s="36">
        <v>0</v>
      </c>
      <c r="K56" s="93"/>
      <c r="L56" s="47"/>
      <c r="M56" s="96"/>
      <c r="N56" s="34">
        <v>0</v>
      </c>
      <c r="O56" s="74">
        <f>N56/H9</f>
        <v>0</v>
      </c>
      <c r="P56" s="34">
        <v>0</v>
      </c>
      <c r="Q56" s="40">
        <f>P56/H9</f>
        <v>0</v>
      </c>
      <c r="R56" s="130"/>
    </row>
    <row r="57" spans="2:18" ht="7.15" customHeight="1" thickBot="1">
      <c r="B57" s="185"/>
      <c r="C57" s="83"/>
      <c r="D57" s="113"/>
      <c r="E57" s="140"/>
      <c r="F57" s="14"/>
      <c r="G57" s="83"/>
      <c r="H57" s="110"/>
      <c r="I57" s="93"/>
      <c r="J57" s="110"/>
      <c r="K57" s="93"/>
      <c r="L57" s="117"/>
      <c r="M57" s="83"/>
      <c r="N57" s="113"/>
      <c r="O57" s="138"/>
      <c r="P57" s="114"/>
      <c r="Q57" s="138"/>
      <c r="R57" s="130"/>
    </row>
    <row r="58" spans="2:18" ht="14.65" thickBot="1">
      <c r="B58" s="185"/>
      <c r="C58" s="141" t="s">
        <v>53</v>
      </c>
      <c r="D58" s="38">
        <v>0</v>
      </c>
      <c r="E58" s="37">
        <v>0</v>
      </c>
      <c r="F58" s="15">
        <f>E58-D58</f>
        <v>0</v>
      </c>
      <c r="G58" s="83"/>
      <c r="H58" s="42">
        <v>0</v>
      </c>
      <c r="I58" s="93"/>
      <c r="J58" s="42">
        <v>0</v>
      </c>
      <c r="K58" s="93"/>
      <c r="L58" s="48"/>
      <c r="M58" s="96"/>
      <c r="N58" s="38">
        <v>0</v>
      </c>
      <c r="O58" s="41">
        <f>N58/H9</f>
        <v>0</v>
      </c>
      <c r="P58" s="63">
        <v>0</v>
      </c>
      <c r="Q58" s="41">
        <f>P58/H9</f>
        <v>0</v>
      </c>
      <c r="R58" s="130"/>
    </row>
    <row r="59" spans="2:18" ht="9" customHeight="1" thickBot="1">
      <c r="B59" s="185"/>
      <c r="C59" s="142"/>
      <c r="D59" s="13"/>
      <c r="E59" s="11"/>
      <c r="F59" s="12"/>
      <c r="G59" s="83"/>
      <c r="H59" s="17"/>
      <c r="I59" s="93"/>
      <c r="J59" s="17"/>
      <c r="K59" s="93"/>
      <c r="L59" s="117"/>
      <c r="M59" s="83"/>
      <c r="N59" s="13"/>
      <c r="O59" s="138"/>
      <c r="P59" s="11"/>
      <c r="Q59" s="43"/>
      <c r="R59" s="130"/>
    </row>
    <row r="60" spans="2:18" ht="14.65" thickBot="1">
      <c r="B60" s="185"/>
      <c r="C60" s="143" t="s">
        <v>54</v>
      </c>
      <c r="D60" s="10">
        <f>SUM(D39:D58)</f>
        <v>0</v>
      </c>
      <c r="E60" s="8">
        <f>SUM(E39:E58)</f>
        <v>0</v>
      </c>
      <c r="F60" s="9">
        <f>E60-D60</f>
        <v>0</v>
      </c>
      <c r="G60" s="83"/>
      <c r="H60" s="19">
        <f>SUM(H39:H58)</f>
        <v>0</v>
      </c>
      <c r="I60" s="93"/>
      <c r="J60" s="19">
        <f>SUM(J39:J58)</f>
        <v>0</v>
      </c>
      <c r="K60" s="93"/>
      <c r="L60" s="48"/>
      <c r="M60" s="96"/>
      <c r="N60" s="10">
        <f>SUM(N40:N58)</f>
        <v>0</v>
      </c>
      <c r="O60" s="144">
        <f>N60/H9</f>
        <v>0</v>
      </c>
      <c r="P60" s="64">
        <f>SUM(P39:P58)</f>
        <v>30000</v>
      </c>
      <c r="Q60" s="145">
        <f>P60/H9</f>
        <v>7.4999999999999997E-2</v>
      </c>
      <c r="R60" s="130"/>
    </row>
    <row r="61" spans="2:18" ht="7.9" customHeight="1" thickBot="1">
      <c r="B61" s="185"/>
      <c r="C61" s="83"/>
      <c r="D61" s="83"/>
      <c r="E61" s="167"/>
      <c r="F61" s="83"/>
      <c r="G61" s="83"/>
      <c r="H61" s="83"/>
      <c r="I61" s="83"/>
      <c r="J61" s="83"/>
      <c r="K61" s="83"/>
      <c r="L61" s="83"/>
      <c r="M61" s="83"/>
      <c r="N61" s="146"/>
      <c r="O61" s="146"/>
      <c r="P61" s="146"/>
      <c r="Q61" s="146"/>
      <c r="R61" s="83"/>
    </row>
    <row r="62" spans="2:18" ht="54.75" customHeight="1" thickBot="1">
      <c r="B62" s="185"/>
      <c r="C62" s="147" t="s">
        <v>55</v>
      </c>
      <c r="D62" s="148"/>
      <c r="E62" s="149"/>
      <c r="F62" s="150"/>
      <c r="G62" s="122"/>
      <c r="H62" s="151"/>
      <c r="I62" s="122"/>
      <c r="J62" s="151"/>
      <c r="K62" s="122"/>
      <c r="L62" s="86" t="s">
        <v>8</v>
      </c>
      <c r="M62" s="91"/>
      <c r="N62" s="152" t="s">
        <v>36</v>
      </c>
      <c r="O62" s="153" t="s">
        <v>37</v>
      </c>
      <c r="P62" s="154" t="s">
        <v>56</v>
      </c>
      <c r="Q62" s="153" t="s">
        <v>37</v>
      </c>
      <c r="R62" s="83"/>
    </row>
    <row r="63" spans="2:18">
      <c r="B63" s="185"/>
      <c r="C63" s="155" t="s">
        <v>57</v>
      </c>
      <c r="D63" s="50">
        <v>0</v>
      </c>
      <c r="E63" s="51">
        <v>0</v>
      </c>
      <c r="F63" s="20">
        <f>E63-D63</f>
        <v>0</v>
      </c>
      <c r="G63" s="83"/>
      <c r="H63" s="56">
        <v>0</v>
      </c>
      <c r="I63" s="93"/>
      <c r="J63" s="56">
        <v>0</v>
      </c>
      <c r="K63" s="93"/>
      <c r="L63" s="58"/>
      <c r="M63" s="96"/>
      <c r="N63" s="50">
        <v>0</v>
      </c>
      <c r="O63" s="75">
        <f>N63/H9</f>
        <v>0</v>
      </c>
      <c r="P63" s="76">
        <v>0</v>
      </c>
      <c r="Q63" s="75">
        <f>P63/H9</f>
        <v>0</v>
      </c>
      <c r="R63" s="130"/>
    </row>
    <row r="64" spans="2:18">
      <c r="B64" s="185"/>
      <c r="C64" s="156" t="s">
        <v>58</v>
      </c>
      <c r="D64" s="33">
        <v>0</v>
      </c>
      <c r="E64" s="52">
        <v>0</v>
      </c>
      <c r="F64" s="4">
        <f>E64-D64</f>
        <v>0</v>
      </c>
      <c r="G64" s="83"/>
      <c r="H64" s="35">
        <v>0</v>
      </c>
      <c r="I64" s="93"/>
      <c r="J64" s="35">
        <v>0</v>
      </c>
      <c r="K64" s="93"/>
      <c r="L64" s="44"/>
      <c r="M64" s="96"/>
      <c r="N64" s="33">
        <v>0</v>
      </c>
      <c r="O64" s="39">
        <f>N64/H9</f>
        <v>0</v>
      </c>
      <c r="P64" s="61">
        <v>0</v>
      </c>
      <c r="Q64" s="39">
        <f>P64/H9</f>
        <v>0</v>
      </c>
      <c r="R64" s="130"/>
    </row>
    <row r="65" spans="2:18">
      <c r="B65" s="185"/>
      <c r="C65" s="157" t="s">
        <v>59</v>
      </c>
      <c r="D65" s="33">
        <v>0</v>
      </c>
      <c r="E65" s="52">
        <v>0</v>
      </c>
      <c r="F65" s="4">
        <f>E65-D65</f>
        <v>0</v>
      </c>
      <c r="G65" s="83"/>
      <c r="H65" s="35">
        <v>0</v>
      </c>
      <c r="I65" s="93"/>
      <c r="J65" s="35">
        <v>0</v>
      </c>
      <c r="K65" s="93"/>
      <c r="L65" s="44"/>
      <c r="M65" s="96"/>
      <c r="N65" s="33">
        <v>0</v>
      </c>
      <c r="O65" s="39">
        <f>N65/H9</f>
        <v>0</v>
      </c>
      <c r="P65" s="61">
        <v>0</v>
      </c>
      <c r="Q65" s="39">
        <f>P65/H9</f>
        <v>0</v>
      </c>
      <c r="R65" s="130"/>
    </row>
    <row r="66" spans="2:18">
      <c r="B66" s="185"/>
      <c r="C66" s="158" t="s">
        <v>60</v>
      </c>
      <c r="D66" s="67">
        <v>0</v>
      </c>
      <c r="E66" s="68">
        <v>0</v>
      </c>
      <c r="F66" s="66">
        <f>E66-D66</f>
        <v>0</v>
      </c>
      <c r="G66" s="83"/>
      <c r="H66" s="60">
        <v>0</v>
      </c>
      <c r="I66" s="93"/>
      <c r="J66" s="60">
        <v>0</v>
      </c>
      <c r="K66" s="93"/>
      <c r="L66" s="46"/>
      <c r="M66" s="96"/>
      <c r="N66" s="33">
        <v>0</v>
      </c>
      <c r="O66" s="39">
        <f>N66/H9</f>
        <v>0</v>
      </c>
      <c r="P66" s="61">
        <v>0</v>
      </c>
      <c r="Q66" s="39">
        <f>P66/H9</f>
        <v>0</v>
      </c>
      <c r="R66" s="130"/>
    </row>
    <row r="67" spans="2:18" ht="14.65" thickBot="1">
      <c r="B67" s="185"/>
      <c r="C67" s="159" t="s">
        <v>61</v>
      </c>
      <c r="D67" s="34">
        <v>0</v>
      </c>
      <c r="E67" s="53">
        <v>0</v>
      </c>
      <c r="F67" s="7">
        <f>E67-D67</f>
        <v>0</v>
      </c>
      <c r="G67" s="83"/>
      <c r="H67" s="36">
        <v>0</v>
      </c>
      <c r="I67" s="93"/>
      <c r="J67" s="36">
        <v>0</v>
      </c>
      <c r="K67" s="93"/>
      <c r="L67" s="47"/>
      <c r="M67" s="96"/>
      <c r="N67" s="34">
        <v>0</v>
      </c>
      <c r="O67" s="40">
        <f>N67/H9</f>
        <v>0</v>
      </c>
      <c r="P67" s="62">
        <v>0</v>
      </c>
      <c r="Q67" s="40">
        <f>P67/H9</f>
        <v>0</v>
      </c>
      <c r="R67" s="130"/>
    </row>
    <row r="68" spans="2:18" ht="7.9" customHeight="1" thickBot="1">
      <c r="B68" s="185"/>
      <c r="C68" s="146"/>
      <c r="D68" s="160"/>
      <c r="E68" s="161"/>
      <c r="F68" s="21"/>
      <c r="G68" s="83"/>
      <c r="H68" s="11"/>
      <c r="I68" s="93"/>
      <c r="J68" s="11"/>
      <c r="K68" s="93"/>
      <c r="L68" s="83"/>
      <c r="M68" s="83"/>
      <c r="N68" s="11"/>
      <c r="O68" s="133"/>
      <c r="P68" s="11"/>
      <c r="Q68" s="133"/>
      <c r="R68" s="130"/>
    </row>
    <row r="69" spans="2:18" ht="14.65" thickBot="1">
      <c r="B69" s="185"/>
      <c r="C69" s="141" t="s">
        <v>62</v>
      </c>
      <c r="D69" s="54">
        <v>0</v>
      </c>
      <c r="E69" s="49">
        <v>0</v>
      </c>
      <c r="F69" s="16">
        <f>E69-D69</f>
        <v>0</v>
      </c>
      <c r="G69" s="83"/>
      <c r="H69" s="57">
        <v>0</v>
      </c>
      <c r="I69" s="93"/>
      <c r="J69" s="57">
        <v>0</v>
      </c>
      <c r="K69" s="93"/>
      <c r="L69" s="48"/>
      <c r="M69" s="96"/>
      <c r="N69" s="55">
        <v>0</v>
      </c>
      <c r="O69" s="41">
        <f>N69/H9</f>
        <v>0</v>
      </c>
      <c r="P69" s="63">
        <v>0</v>
      </c>
      <c r="Q69" s="41">
        <f>P69/H9</f>
        <v>0</v>
      </c>
      <c r="R69" s="130"/>
    </row>
    <row r="70" spans="2:18" ht="8.25" customHeight="1" thickBot="1">
      <c r="B70" s="185"/>
      <c r="C70" s="142"/>
      <c r="D70" s="24"/>
      <c r="E70" s="25"/>
      <c r="F70" s="26"/>
      <c r="G70" s="83"/>
      <c r="H70" s="27"/>
      <c r="I70" s="93"/>
      <c r="J70" s="26"/>
      <c r="K70" s="93"/>
      <c r="L70" s="146"/>
      <c r="M70" s="83"/>
      <c r="N70" s="27"/>
      <c r="O70" s="162"/>
      <c r="P70" s="27"/>
      <c r="Q70" s="162"/>
      <c r="R70" s="130"/>
    </row>
    <row r="71" spans="2:18" ht="14.65" thickBot="1">
      <c r="B71" s="185"/>
      <c r="C71" s="143" t="s">
        <v>63</v>
      </c>
      <c r="D71" s="10">
        <f>SUM(D63:D69)</f>
        <v>0</v>
      </c>
      <c r="E71" s="8">
        <f>SUM(E63:E69)</f>
        <v>0</v>
      </c>
      <c r="F71" s="28">
        <f>E71-D71</f>
        <v>0</v>
      </c>
      <c r="G71" s="83"/>
      <c r="H71" s="19">
        <f>SUM(H63:H69)</f>
        <v>0</v>
      </c>
      <c r="I71" s="93"/>
      <c r="J71" s="19">
        <f>SUM(J63:J69)</f>
        <v>0</v>
      </c>
      <c r="K71" s="93"/>
      <c r="L71" s="48"/>
      <c r="M71" s="96"/>
      <c r="N71" s="10">
        <f>SUM(N63:N69)</f>
        <v>0</v>
      </c>
      <c r="O71" s="144">
        <f>N71/H9</f>
        <v>0</v>
      </c>
      <c r="P71" s="64">
        <f>SUM(P63:P69)</f>
        <v>0</v>
      </c>
      <c r="Q71" s="145">
        <f>P71/H9</f>
        <v>0</v>
      </c>
      <c r="R71" s="130"/>
    </row>
    <row r="72" spans="2:18" ht="7.9" customHeight="1" thickBot="1">
      <c r="B72" s="185"/>
      <c r="C72" s="83"/>
      <c r="D72" s="83"/>
      <c r="E72" s="83"/>
      <c r="F72" s="83"/>
      <c r="G72" s="83"/>
      <c r="H72" s="93"/>
      <c r="I72" s="93"/>
      <c r="J72" s="163"/>
      <c r="K72" s="93"/>
      <c r="L72" s="83"/>
      <c r="M72" s="83"/>
      <c r="N72" s="83"/>
      <c r="O72" s="83"/>
      <c r="P72" s="83"/>
      <c r="Q72" s="83"/>
      <c r="R72" s="83"/>
    </row>
    <row r="73" spans="2:18" ht="14.65" thickBot="1">
      <c r="B73" s="186"/>
      <c r="C73" s="143" t="s">
        <v>64</v>
      </c>
      <c r="D73" s="10">
        <f>D60+D71</f>
        <v>0</v>
      </c>
      <c r="E73" s="8">
        <f>E60+E71</f>
        <v>0</v>
      </c>
      <c r="F73" s="9">
        <f>E73-D73</f>
        <v>0</v>
      </c>
      <c r="G73" s="83"/>
      <c r="H73" s="19">
        <f>H60+H71</f>
        <v>0</v>
      </c>
      <c r="I73" s="93"/>
      <c r="J73" s="29">
        <f>J60+J71</f>
        <v>0</v>
      </c>
      <c r="K73" s="30"/>
      <c r="L73" s="48"/>
      <c r="M73" s="96"/>
      <c r="N73" s="10">
        <f>N60+N71</f>
        <v>0</v>
      </c>
      <c r="O73" s="144">
        <f>SUM(N73/H9)</f>
        <v>0</v>
      </c>
      <c r="P73" s="64">
        <f>P60+P71</f>
        <v>30000</v>
      </c>
      <c r="Q73" s="145">
        <f>P73/H9</f>
        <v>7.4999999999999997E-2</v>
      </c>
      <c r="R73" s="130"/>
    </row>
    <row r="74" spans="2:18" ht="7.9" customHeight="1" thickBot="1"/>
    <row r="75" spans="2:18" ht="14.65" thickBot="1">
      <c r="C75" s="164" t="s">
        <v>65</v>
      </c>
      <c r="D75" s="22">
        <f>SUM(D35-D73)</f>
        <v>100000</v>
      </c>
      <c r="E75" s="22">
        <f>SUM(E35-E73)</f>
        <v>100000</v>
      </c>
      <c r="F75" s="9">
        <f>D75-E75</f>
        <v>0</v>
      </c>
      <c r="H75" s="23">
        <f>SUM(H35-H73)</f>
        <v>400000</v>
      </c>
      <c r="J75" s="18">
        <f>SUM(J35-J73)</f>
        <v>0</v>
      </c>
      <c r="L75" s="59"/>
      <c r="M75" s="165"/>
      <c r="N75" s="165"/>
      <c r="O75" s="165"/>
    </row>
    <row r="76" spans="2:18"/>
    <row r="80" spans="2:18"/>
    <row r="81" spans="4:4" hidden="1">
      <c r="D81" s="166"/>
    </row>
  </sheetData>
  <sheetProtection algorithmName="SHA-512" hashValue="th72nQpRulPNpVFn6IMeFw79vIeaulgMXWLnBLb5idcLAgQbSzthgkHqzK7PP+PoSZTF7IaFvUnLYVB6sAgK0w==" saltValue="m6X+Ui3F+KMLKA5kjP1Ndw==" spinCount="100000" sheet="1" formatCells="0" formatColumns="0" formatRows="0"/>
  <mergeCells count="26">
    <mergeCell ref="P37:P38"/>
    <mergeCell ref="Q37:Q38"/>
    <mergeCell ref="H37:H38"/>
    <mergeCell ref="J37:J38"/>
    <mergeCell ref="L37:L38"/>
    <mergeCell ref="N37:N38"/>
    <mergeCell ref="O37:O38"/>
    <mergeCell ref="B37:B73"/>
    <mergeCell ref="B8:B35"/>
    <mergeCell ref="D2:F2"/>
    <mergeCell ref="D3:F3"/>
    <mergeCell ref="D4:F4"/>
    <mergeCell ref="D39:F39"/>
    <mergeCell ref="D47:F47"/>
    <mergeCell ref="D50:F50"/>
    <mergeCell ref="D37:F37"/>
    <mergeCell ref="D21:F21"/>
    <mergeCell ref="D18:F18"/>
    <mergeCell ref="D25:F25"/>
    <mergeCell ref="H6:H7"/>
    <mergeCell ref="J6:J7"/>
    <mergeCell ref="L6:L7"/>
    <mergeCell ref="D15:F15"/>
    <mergeCell ref="D11:F11"/>
    <mergeCell ref="D6:F6"/>
    <mergeCell ref="D8:F8"/>
  </mergeCells>
  <conditionalFormatting sqref="D75:F75 H75 J75">
    <cfRule type="cellIs" dxfId="20" priority="16" operator="lessThan">
      <formula>0</formula>
    </cfRule>
    <cfRule type="cellIs" dxfId="19" priority="17" operator="greaterThan">
      <formula>0</formula>
    </cfRule>
    <cfRule type="cellIs" dxfId="18" priority="18" operator="equal">
      <formula>0</formula>
    </cfRule>
  </conditionalFormatting>
  <conditionalFormatting sqref="F9 F12:F13 F16 F19 F22:F23 F26:F31 F33 F40:F45 F48 F51:F56 F58 F60 F63:F67 F69">
    <cfRule type="cellIs" dxfId="17" priority="52" operator="greaterThan">
      <formula>0</formula>
    </cfRule>
    <cfRule type="cellIs" dxfId="16" priority="53" operator="lessThan">
      <formula>0</formula>
    </cfRule>
    <cfRule type="cellIs" dxfId="15" priority="54" operator="equal">
      <formula>0</formula>
    </cfRule>
  </conditionalFormatting>
  <conditionalFormatting sqref="F35">
    <cfRule type="cellIs" dxfId="14" priority="34" operator="greaterThan">
      <formula>0</formula>
    </cfRule>
    <cfRule type="cellIs" dxfId="13" priority="35" operator="lessThan">
      <formula>0</formula>
    </cfRule>
    <cfRule type="cellIs" dxfId="12" priority="36" operator="equal">
      <formula>0</formula>
    </cfRule>
  </conditionalFormatting>
  <conditionalFormatting sqref="F71">
    <cfRule type="cellIs" dxfId="11" priority="28" operator="greaterThan">
      <formula>0</formula>
    </cfRule>
    <cfRule type="cellIs" dxfId="10" priority="29" operator="lessThan">
      <formula>0</formula>
    </cfRule>
    <cfRule type="cellIs" dxfId="9" priority="30" operator="equal">
      <formula>0</formula>
    </cfRule>
  </conditionalFormatting>
  <conditionalFormatting sqref="F73">
    <cfRule type="cellIs" dxfId="8" priority="25" operator="greaterThan">
      <formula>0</formula>
    </cfRule>
    <cfRule type="cellIs" dxfId="7" priority="26" operator="lessThan">
      <formula>0</formula>
    </cfRule>
    <cfRule type="cellIs" dxfId="6" priority="27" operator="equal">
      <formula>0</formula>
    </cfRule>
  </conditionalFormatting>
  <conditionalFormatting sqref="Q60">
    <cfRule type="cellIs" dxfId="5" priority="10" operator="between">
      <formula>0</formula>
      <formula>0.79</formula>
    </cfRule>
    <cfRule type="cellIs" dxfId="4" priority="11" operator="between">
      <formula>0.8</formula>
      <formula>1</formula>
    </cfRule>
  </conditionalFormatting>
  <conditionalFormatting sqref="Q71">
    <cfRule type="cellIs" dxfId="3" priority="12" operator="between">
      <formula>0.21</formula>
      <formula>1</formula>
    </cfRule>
    <cfRule type="cellIs" dxfId="2" priority="13" operator="between">
      <formula>0</formula>
      <formula>0.2</formula>
    </cfRule>
  </conditionalFormatting>
  <conditionalFormatting sqref="Q73">
    <cfRule type="cellIs" dxfId="1" priority="55" operator="equal">
      <formula>1</formula>
    </cfRule>
    <cfRule type="cellIs" dxfId="0" priority="56" operator="notEqual">
      <formula>1</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2247693B8AD54C88850730F0AF0CE7" ma:contentTypeVersion="16" ma:contentTypeDescription="Create a new document." ma:contentTypeScope="" ma:versionID="b6b8572cd072419c6d58645708514606">
  <xsd:schema xmlns:xsd="http://www.w3.org/2001/XMLSchema" xmlns:xs="http://www.w3.org/2001/XMLSchema" xmlns:p="http://schemas.microsoft.com/office/2006/metadata/properties" xmlns:ns2="882bebad-8869-4f5d-ac0a-2fdbaefd752b" xmlns:ns3="d9774452-383d-4ca4-abb5-f1182ffaf81e" targetNamespace="http://schemas.microsoft.com/office/2006/metadata/properties" ma:root="true" ma:fieldsID="78a74e1112e2194b4c29528be44cb783" ns2:_="" ns3:_="">
    <xsd:import namespace="882bebad-8869-4f5d-ac0a-2fdbaefd752b"/>
    <xsd:import namespace="d9774452-383d-4ca4-abb5-f1182ffaf8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bebad-8869-4f5d-ac0a-2fdbaefd7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774452-383d-4ca4-abb5-f1182ffaf81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e7d1c1a-55ba-4b40-b181-1ecbb1a20d3f}" ma:internalName="TaxCatchAll" ma:showField="CatchAllData" ma:web="d9774452-383d-4ca4-abb5-f1182ffaf8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9774452-383d-4ca4-abb5-f1182ffaf81e" xsi:nil="true"/>
    <lcf76f155ced4ddcb4097134ff3c332f xmlns="882bebad-8869-4f5d-ac0a-2fdbaefd752b">
      <Terms xmlns="http://schemas.microsoft.com/office/infopath/2007/PartnerControls"/>
    </lcf76f155ced4ddcb4097134ff3c332f>
    <SharedWithUsers xmlns="d9774452-383d-4ca4-abb5-f1182ffaf81e">
      <UserInfo>
        <DisplayName>Bilal Ahmed</DisplayName>
        <AccountId>297</AccountId>
        <AccountType/>
      </UserInfo>
      <UserInfo>
        <DisplayName>Kristal Burroughs</DisplayName>
        <AccountId>44</AccountId>
        <AccountType/>
      </UserInfo>
      <UserInfo>
        <DisplayName>Dafydd Williams</DisplayName>
        <AccountId>97</AccountId>
        <AccountType/>
      </UserInfo>
      <UserInfo>
        <DisplayName>Ben Autumn</DisplayName>
        <AccountId>77</AccountId>
        <AccountType/>
      </UserInfo>
      <UserInfo>
        <DisplayName>Becky Sliwa-Webb</DisplayName>
        <AccountId>75</AccountId>
        <AccountType/>
      </UserInfo>
      <UserInfo>
        <DisplayName>Mathilda Pynegar</DisplayName>
        <AccountId>247</AccountId>
        <AccountType/>
      </UserInfo>
      <UserInfo>
        <DisplayName>Fran Matthews</DisplayName>
        <AccountId>56</AccountId>
        <AccountType/>
      </UserInfo>
      <UserInfo>
        <DisplayName>Samuel Reeves</DisplayName>
        <AccountId>251</AccountId>
        <AccountType/>
      </UserInfo>
      <UserInfo>
        <DisplayName>Maria Turley</DisplayName>
        <AccountId>52</AccountId>
        <AccountType/>
      </UserInfo>
      <UserInfo>
        <DisplayName>Anna Croall</DisplayName>
        <AccountId>221</AccountId>
        <AccountType/>
      </UserInfo>
      <UserInfo>
        <DisplayName>Hannah Fouracre</DisplayName>
        <AccountId>8</AccountId>
        <AccountType/>
      </UserInfo>
      <UserInfo>
        <DisplayName>Jodie McLeod</DisplayName>
        <AccountId>226</AccountId>
        <AccountType/>
      </UserInfo>
      <UserInfo>
        <DisplayName>Emily Jordan</DisplayName>
        <AccountId>14</AccountId>
        <AccountType/>
      </UserInfo>
      <UserInfo>
        <DisplayName>Michelle Freeman</DisplayName>
        <AccountId>10</AccountId>
        <AccountType/>
      </UserInfo>
      <UserInfo>
        <DisplayName>Fern George</DisplayName>
        <AccountId>298</AccountId>
        <AccountType/>
      </UserInfo>
      <UserInfo>
        <DisplayName>Jack Loughlin</DisplayName>
        <AccountId>74</AccountId>
        <AccountType/>
      </UserInfo>
      <UserInfo>
        <DisplayName>Anne Appelbaum</DisplayName>
        <AccountId>47</AccountId>
        <AccountType/>
      </UserInfo>
      <UserInfo>
        <DisplayName>Samantha Martin</DisplayName>
        <AccountId>4</AccountId>
        <AccountType/>
      </UserInfo>
      <UserInfo>
        <DisplayName>Lauren Taylor</DisplayName>
        <AccountId>15</AccountId>
        <AccountType/>
      </UserInfo>
      <UserInfo>
        <DisplayName>Helen Aspinall</DisplayName>
        <AccountId>114</AccountId>
        <AccountType/>
      </UserInfo>
      <UserInfo>
        <DisplayName>Jenny Clarke</DisplayName>
        <AccountId>189</AccountId>
        <AccountType/>
      </UserInfo>
      <UserInfo>
        <DisplayName>Sophie Baker</DisplayName>
        <AccountId>59</AccountId>
        <AccountType/>
      </UserInfo>
      <UserInfo>
        <DisplayName>Liam Waterhouse</DisplayName>
        <AccountId>218</AccountId>
        <AccountType/>
      </UserInfo>
      <UserInfo>
        <DisplayName>Siu-lin Rawlinson</DisplayName>
        <AccountId>288</AccountId>
        <AccountType/>
      </UserInfo>
    </SharedWithUsers>
  </documentManagement>
</p:properties>
</file>

<file path=customXml/itemProps1.xml><?xml version="1.0" encoding="utf-8"?>
<ds:datastoreItem xmlns:ds="http://schemas.openxmlformats.org/officeDocument/2006/customXml" ds:itemID="{D7AED5FF-0FDE-435A-8761-F6EB2222943D}"/>
</file>

<file path=customXml/itemProps2.xml><?xml version="1.0" encoding="utf-8"?>
<ds:datastoreItem xmlns:ds="http://schemas.openxmlformats.org/officeDocument/2006/customXml" ds:itemID="{1F137712-C7FE-4E1D-A234-792C171BCFF9}"/>
</file>

<file path=customXml/itemProps3.xml><?xml version="1.0" encoding="utf-8"?>
<ds:datastoreItem xmlns:ds="http://schemas.openxmlformats.org/officeDocument/2006/customXml" ds:itemID="{AA635148-A618-489F-BFD7-EA47B2684F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Autumn</dc:creator>
  <cp:keywords/>
  <dc:description/>
  <cp:lastModifiedBy/>
  <cp:revision/>
  <dcterms:created xsi:type="dcterms:W3CDTF">2023-01-19T09:38:13Z</dcterms:created>
  <dcterms:modified xsi:type="dcterms:W3CDTF">2023-11-20T14:52:18Z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0x010100882247693B8AD54C88850730F0AF0CE7</vt:lpwstr>
  </property>
  <property fmtid="{D5CDD505-2E9C-101B-9397-08002B2CF9AE}" pid="3" name="MediaServiceImageTags">
    <vt:lpwstr/>
  </property>
</Properties>
</file>